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ja.manojlovic\Documents\AKatja\PREDPISI\Letni program dela\"/>
    </mc:Choice>
  </mc:AlternateContent>
  <bookViews>
    <workbookView xWindow="0" yWindow="0" windowWidth="27660" windowHeight="12630" tabRatio="924"/>
  </bookViews>
  <sheets>
    <sheet name="uvod" sheetId="1" r:id="rId1"/>
    <sheet name="cilji +ukrepi" sheetId="19" r:id="rId2"/>
    <sheet name="vprašalnik" sheetId="20" state="hidden" r:id="rId3"/>
    <sheet name="programi" sheetId="2" r:id="rId4"/>
    <sheet name="vpis" sheetId="3" r:id="rId5"/>
    <sheet name="diplomanti" sheetId="5" r:id="rId6"/>
    <sheet name="izmenjava študentov 2018" sheetId="7" r:id="rId7"/>
    <sheet name="izmenjava študentov 2019"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2019'!$A$1:$I$42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52511"/>
</workbook>
</file>

<file path=xl/calcChain.xml><?xml version="1.0" encoding="utf-8"?>
<calcChain xmlns="http://schemas.openxmlformats.org/spreadsheetml/2006/main">
  <c r="J9" i="11" l="1"/>
  <c r="J6" i="11"/>
  <c r="E6" i="11"/>
  <c r="J5" i="11"/>
  <c r="E5" i="11"/>
  <c r="E9" i="11"/>
  <c r="E8" i="11"/>
  <c r="J8" i="11"/>
  <c r="J7" i="11"/>
  <c r="E7" i="11"/>
  <c r="I42" i="8"/>
  <c r="H42" i="8"/>
  <c r="G5" i="10"/>
  <c r="G6" i="10"/>
  <c r="G7" i="10"/>
  <c r="G8" i="10"/>
  <c r="G9" i="10"/>
  <c r="G10" i="10"/>
  <c r="G11" i="10"/>
  <c r="G12" i="10"/>
  <c r="G13" i="10"/>
  <c r="G14" i="10"/>
  <c r="G15" i="10"/>
  <c r="G16" i="10"/>
  <c r="G17" i="10"/>
  <c r="G18" i="10"/>
  <c r="G4" i="10"/>
  <c r="C5" i="10"/>
  <c r="C6" i="10"/>
  <c r="C7" i="10"/>
  <c r="C8" i="10"/>
  <c r="C9" i="10"/>
  <c r="C10" i="10"/>
  <c r="C11" i="10"/>
  <c r="C12" i="10"/>
  <c r="C13" i="10"/>
  <c r="C14" i="10"/>
  <c r="C15" i="10"/>
  <c r="C16" i="10"/>
  <c r="C17" i="10"/>
  <c r="C18" i="10"/>
  <c r="C4" i="10"/>
  <c r="F7" i="2"/>
  <c r="F14" i="2"/>
  <c r="A3" i="2"/>
  <c r="G7" i="2"/>
  <c r="A4" i="2"/>
  <c r="A5" i="2"/>
  <c r="A6" i="2"/>
  <c r="B4" i="20"/>
  <c r="A1" i="19"/>
  <c r="I42" i="7"/>
  <c r="H42" i="7"/>
  <c r="G14" i="2"/>
  <c r="G26" i="3"/>
  <c r="H26" i="3"/>
  <c r="I26" i="3"/>
  <c r="J26" i="3"/>
  <c r="K26" i="3"/>
  <c r="L26" i="3"/>
  <c r="G12" i="3"/>
  <c r="H12" i="3"/>
  <c r="I12" i="3"/>
  <c r="J12" i="3"/>
  <c r="K12" i="3"/>
  <c r="L12" i="3"/>
  <c r="G1" i="1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8" i="5"/>
  <c r="A19" i="5"/>
  <c r="A20" i="5"/>
  <c r="A21" i="5"/>
  <c r="A22" i="5"/>
  <c r="A23" i="5"/>
  <c r="A24" i="5"/>
  <c r="A25" i="5"/>
  <c r="A26" i="5"/>
  <c r="A27" i="5"/>
  <c r="A9" i="2"/>
  <c r="A10" i="2"/>
  <c r="A11" i="2"/>
  <c r="A12" i="2"/>
  <c r="A13" i="2"/>
</calcChain>
</file>

<file path=xl/sharedStrings.xml><?xml version="1.0" encoding="utf-8"?>
<sst xmlns="http://schemas.openxmlformats.org/spreadsheetml/2006/main" count="828" uniqueCount="225">
  <si>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</si>
  <si>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</si>
  <si>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</si>
  <si>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</si>
  <si>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</si>
  <si>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</si>
  <si>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</si>
  <si>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</si>
  <si>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</si>
  <si>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</si>
  <si>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</si>
  <si>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</si>
  <si>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</si>
  <si>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</si>
  <si>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</si>
  <si>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</si>
  <si>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</si>
  <si>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</si>
  <si>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</si>
  <si>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</si>
  <si>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</si>
  <si>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</si>
  <si>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</si>
  <si>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</si>
  <si>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</si>
  <si>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</si>
  <si>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</si>
  <si>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</si>
  <si>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</si>
  <si>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</si>
  <si>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</si>
  <si>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</si>
  <si>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</si>
  <si>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</si>
  <si>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</si>
  <si>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</si>
  <si>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</si>
  <si>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</si>
  <si>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</si>
  <si>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</si>
  <si>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</si>
  <si>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</si>
  <si>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</si>
  <si>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</si>
  <si>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</si>
  <si>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</si>
  <si>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</si>
  <si>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</si>
  <si>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</si>
  <si>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</si>
  <si>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</si>
  <si>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</si>
  <si>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</si>
  <si>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</si>
  <si>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</si>
  <si>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</si>
  <si>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</si>
  <si>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</si>
  <si>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</si>
  <si>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</si>
  <si>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</si>
  <si>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</si>
  <si>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</si>
  <si>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</si>
  <si>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</si>
  <si>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</si>
  <si>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</si>
  <si>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</si>
  <si>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</si>
  <si>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</si>
  <si>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</si>
  <si>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</si>
  <si>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</si>
  <si>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</si>
  <si>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</si>
  <si>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</si>
  <si>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</si>
  <si>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</si>
  <si>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</si>
  <si>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</si>
  <si>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</si>
  <si>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</si>
  <si>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</si>
  <si>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</si>
  <si>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</si>
  <si>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</si>
  <si>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</si>
  <si>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</si>
  <si>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</si>
  <si>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</si>
  <si>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</si>
  <si>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</si>
  <si>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</si>
  <si>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</si>
  <si>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</si>
  <si>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</si>
  <si>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</si>
  <si>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</si>
  <si>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</si>
  <si>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</si>
  <si>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</si>
  <si>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</si>
  <si>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</si>
  <si>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</si>
  <si>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</si>
  <si>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</si>
  <si>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</si>
  <si>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</si>
  <si>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</si>
  <si>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</si>
  <si>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</si>
  <si>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</si>
  <si>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</si>
  <si>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</si>
  <si>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</si>
  <si>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</si>
  <si>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</si>
  <si>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</si>
  <si>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</si>
  <si>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</si>
  <si>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</si>
  <si>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</si>
  <si>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</si>
  <si>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</si>
  <si>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</si>
  <si>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</si>
  <si>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</si>
  <si>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</si>
  <si>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</si>
  <si>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</si>
  <si>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</si>
  <si>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</si>
  <si>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</si>
  <si>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</si>
  <si>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</si>
  <si>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</si>
  <si>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</si>
  <si>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</si>
  <si>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</si>
  <si>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</si>
  <si>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</si>
  <si>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</si>
  <si>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</si>
  <si>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</si>
  <si>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</si>
  <si>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</si>
  <si>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</si>
  <si>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</si>
  <si>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</si>
  <si>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</si>
  <si>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</si>
  <si>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</si>
  <si>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</si>
  <si>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</si>
  <si>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</si>
  <si>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</si>
  <si>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</si>
  <si>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</si>
  <si>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</si>
  <si>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</si>
  <si>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</si>
  <si>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</si>
  <si>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</si>
  <si>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</si>
  <si>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</si>
  <si>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</si>
  <si>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</si>
  <si>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</si>
  <si>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</si>
  <si>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</si>
  <si>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</si>
  <si>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</si>
  <si>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</si>
  <si>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</si>
  <si>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</si>
  <si>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</si>
  <si>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</si>
  <si>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</si>
  <si>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</si>
  <si>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</si>
  <si>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</si>
  <si>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</si>
  <si>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</si>
  <si>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</si>
  <si>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</si>
  <si>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</si>
  <si>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2019/20</t>
  </si>
  <si>
    <t>število znanstvenih delavcev in raziskovalnih sodelavcev, ki bodo na izmenjavi in bodo sodelovali v pedagoškem, znanstvenoraziskovalnem procesu ali umetniškem delu v tujini s tujimi visokošolskimi zavodi</t>
  </si>
  <si>
    <t xml:space="preserve">Opredelite temeljne cilje programa, </t>
  </si>
  <si>
    <t xml:space="preserve">gostovanja tujih in domačih učiteljev in drugih strokovnjakov </t>
  </si>
  <si>
    <t>osvežitev pedagoških metod in pristopov pri poučevanju predmetov, kjer je razvoj področja še posebno skokovit</t>
  </si>
  <si>
    <t>zagotovitev ključnih kompetenc in znanja za poklice, potrebne na področju AV ustvarjanja</t>
  </si>
  <si>
    <t>ohranjanje obsega pridobljenih projektov, oz. programov</t>
  </si>
  <si>
    <t>predstavitev dela študentov AGRFT in promocija aktivnosti</t>
  </si>
  <si>
    <t>karierno svetovanje študentom</t>
  </si>
  <si>
    <t>močnejša vpetost Akademske televizije (AKTV) v študijski proces</t>
  </si>
  <si>
    <t>obveščanje uporabnikov o novitetah v zbirkah Centra za teatrologijo in filmologijo (2018)</t>
  </si>
  <si>
    <t>večja dostopnost gradiva Centra za teatrologijo in filmologijo</t>
  </si>
  <si>
    <t xml:space="preserve">letni monitoring </t>
  </si>
  <si>
    <t xml:space="preserve">povečanje prepoznavnosti procesa smoevalvacije med študenti in zaposlenimi </t>
  </si>
  <si>
    <t>uvedba in formalizacija koordinatorja za kakovost</t>
  </si>
  <si>
    <t>redno presojanje študentske obrementive</t>
  </si>
  <si>
    <t>selitev produkcijskih prostorov na novo, skupno lokacijo (Aškerčeva 5) (2018)</t>
  </si>
  <si>
    <t xml:space="preserve">ureditev sistemskega financiranja </t>
  </si>
  <si>
    <t>prenova Pravil UL AGRFT in Študijskega reda UL AGRFT</t>
  </si>
  <si>
    <t>selitev produkcijskih prostorov na novo, skupno lokacijo (Aškerčeva 5)</t>
  </si>
  <si>
    <t>število visokošolskih učiteljev, sodelavcev oz. raziskovalcev iz članice, ki bodo na izmenjavi na domačih raziskovalnih zavodih</t>
  </si>
  <si>
    <r>
      <t xml:space="preserve">število visokošolskih učiteljev, sodelavcev, ki </t>
    </r>
    <r>
      <rPr>
        <b/>
        <sz val="10"/>
        <color rgb="FFFF0000"/>
        <rFont val="Arial"/>
        <family val="2"/>
        <charset val="238"/>
      </rPr>
      <t xml:space="preserve">so bili na izmenjavi, so se izobraževali ali so sodelovali* </t>
    </r>
    <r>
      <rPr>
        <b/>
        <sz val="10"/>
        <rFont val="Arial"/>
        <family val="2"/>
        <charset val="238"/>
      </rPr>
      <t>v pedagoškem, znanstvenoraziskovalnem procesu ali umetniškem delu v tujini s tujimi visokošolskimi zavodi</t>
    </r>
  </si>
  <si>
    <t>* že opravljene izmenjave pri programu dela za prihodnji leti?</t>
  </si>
  <si>
    <t>?</t>
  </si>
  <si>
    <t>IZOBRAŽEVALNA DEJAVNOST</t>
  </si>
  <si>
    <t>KAKOVOST - Upravljanje kakovosti za doseganje odličnosti na vseh področjih delovanja</t>
  </si>
  <si>
    <t>prijava na razpise, iskanje možnosti za dodatna sredstva</t>
  </si>
  <si>
    <t xml:space="preserve">prijava na razpis </t>
  </si>
  <si>
    <t>izvajanje akreditiranih sprememb pri predmetih, ki obsegajo praktične televizijske naloge</t>
  </si>
  <si>
    <t>poskusno izdajanje e-novičnika CTF (2018)</t>
  </si>
  <si>
    <t>gostovanja na gledaliških festivalih, prijave AV del na filmske festivale, odzivi na povabila deležnikov iz nacionalnega kulturnega okolja, prijave na razpise,…</t>
  </si>
  <si>
    <t>aktivnosti v okviru KC UL, organizacija Kariernega dne, svetovalnih razgovorov, seminarjev,…</t>
  </si>
  <si>
    <t>(letni) sestanki s študenti</t>
  </si>
  <si>
    <t>študentske ankete</t>
  </si>
  <si>
    <t>ureditev drugačnega načina razdelitve sredstev za izvajanje javne službe v okviru sprememb ZViS</t>
  </si>
  <si>
    <t>izvedeno v letu 2017</t>
  </si>
  <si>
    <t>prestavljeno v leto 2019</t>
  </si>
  <si>
    <t>se izvaja; dokončanje projekta prestavljeno v leto 2019</t>
  </si>
  <si>
    <t>obveščanje študnetov in zaposlenih o procesu, predstavitev procesa na spletni strani AGRFT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</si>
</sst>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
      <b/>
      <sz val="10"/>
      <color rgb="FFFF0000"/>
      <name val="Arial"/>
      <family val="2"/>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s>
  <cellStyleXfs count="1">
    <xf numFmtId="0" fontId="0" fillId="0" borderId="0"/>
  </cellStyleXfs>
  <cellXfs count="188">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164" fontId="8" fillId="2" borderId="2" xfId="0" applyNumberFormat="1" applyFont="1" applyFill="1" applyBorder="1" applyAlignment="1" applyProtection="1">
      <alignment wrapText="1"/>
      <protection locked="0"/>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0" fillId="11"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0" fontId="0" fillId="3" borderId="37"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38" xfId="0" applyFill="1" applyBorder="1" applyAlignment="1" applyProtection="1">
      <alignment horizontal="left" vertical="top"/>
      <protection locked="0"/>
    </xf>
    <xf numFmtId="0" fontId="0" fillId="17" borderId="5" xfId="0" applyFill="1" applyBorder="1" applyAlignment="1">
      <alignment horizontal="left" vertical="top"/>
    </xf>
    <xf numFmtId="0" fontId="0" fillId="3" borderId="41"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39"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25"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0" fillId="0" borderId="36" xfId="0" applyFont="1" applyBorder="1" applyAlignment="1">
      <alignment wrapText="1"/>
    </xf>
    <xf numFmtId="0" fontId="0" fillId="0" borderId="25" xfId="0" applyFont="1" applyBorder="1" applyAlignment="1">
      <alignment wrapText="1"/>
    </xf>
    <xf numFmtId="0" fontId="0" fillId="17" borderId="0" xfId="0" applyFill="1" applyBorder="1" applyAlignment="1">
      <alignment horizontal="left" vertical="top" wrapText="1"/>
    </xf>
    <xf numFmtId="0" fontId="0" fillId="3" borderId="38" xfId="0" applyFill="1" applyBorder="1" applyAlignment="1" applyProtection="1">
      <alignment horizontal="left"/>
      <protection locked="0"/>
    </xf>
    <xf numFmtId="0" fontId="0" fillId="3" borderId="37" xfId="0" applyFill="1" applyBorder="1" applyAlignment="1" applyProtection="1">
      <alignment horizontal="left" vertical="top" wrapText="1"/>
      <protection locked="0"/>
    </xf>
    <xf numFmtId="0" fontId="0" fillId="3" borderId="38" xfId="0" applyFill="1" applyBorder="1" applyAlignment="1" applyProtection="1">
      <alignment horizontal="left" vertical="top" wrapText="1"/>
      <protection locked="0"/>
    </xf>
    <xf numFmtId="0" fontId="0" fillId="8" borderId="42"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42" xfId="0" applyFill="1" applyBorder="1" applyAlignment="1">
      <alignment horizontal="center" vertic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0" fillId="8" borderId="40" xfId="0" applyFill="1" applyBorder="1" applyAlignment="1">
      <alignment horizontal="center" vertical="center" wrapText="1"/>
    </xf>
    <xf numFmtId="0" fontId="0" fillId="8" borderId="45"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2016 (ti predlogi ukrepov bodo pripravljeni v svoji datoteki).</a:t>
          </a: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10.10.2017</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2018 -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2018</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R17" sqref="R1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election activeCell="D12" sqref="D12"/>
    </sheetView>
  </sheetViews>
  <sheetFormatPr defaultColWidth="9.140625" defaultRowHeight="15" x14ac:dyDescent="0.25"/>
  <cols>
    <col min="1" max="1" width="22.42578125" style="90" customWidth="1"/>
    <col min="2" max="2" width="30.7109375" style="90" customWidth="1"/>
    <col min="3" max="3" width="21.140625" style="90" customWidth="1"/>
    <col min="4" max="4" width="25.7109375" style="90" customWidth="1"/>
    <col min="5" max="5" width="23" style="90" customWidth="1"/>
    <col min="6" max="6" width="1.28515625" style="90" customWidth="1"/>
    <col min="7" max="7" width="17.7109375" style="90" customWidth="1"/>
    <col min="8" max="9" width="24.28515625" style="90" customWidth="1"/>
    <col min="10" max="16384" width="9.140625" style="90"/>
  </cols>
  <sheetData>
    <row r="1" spans="1:9" ht="127.5" customHeight="1" x14ac:dyDescent="0.25">
      <c r="A1" s="166" t="s">
        <v>0</v>
      </c>
      <c r="B1" s="167" t="str">
        <f>programi!A2</f>
        <v>AGRFT</v>
      </c>
      <c r="C1" s="167"/>
      <c r="D1" s="89"/>
      <c r="E1" s="89"/>
      <c r="F1" s="89"/>
      <c r="G1" s="89"/>
      <c r="H1" s="89"/>
      <c r="I1" s="89"/>
    </row>
    <row r="2" spans="1:9" x14ac:dyDescent="0.25">
      <c r="A2" s="34" t="s">
        <v>55</v>
      </c>
      <c r="B2" s="35" t="s">
        <v>56</v>
      </c>
      <c r="C2" s="160">
        <v>2018</v>
      </c>
      <c r="D2" s="86">
        <v>2018</v>
      </c>
      <c r="E2" s="86">
        <v>2018</v>
      </c>
      <c r="F2" s="38"/>
      <c r="G2" s="162">
        <v>2019</v>
      </c>
      <c r="H2" s="87">
        <v>2019</v>
      </c>
      <c r="I2" s="87">
        <v>2019</v>
      </c>
    </row>
    <row r="3" spans="1:9" s="91" customFormat="1" ht="46.5" x14ac:dyDescent="0.35">
      <c r="A3" s="36" t="s">
        <v>57</v>
      </c>
      <c r="B3" s="37"/>
      <c r="C3" s="161" t="s">
        <v>144</v>
      </c>
      <c r="D3" s="31" t="s">
        <v>58</v>
      </c>
      <c r="E3" s="31" t="s">
        <v>59</v>
      </c>
      <c r="F3" s="39"/>
      <c r="G3" s="163" t="s">
        <v>144</v>
      </c>
      <c r="H3" s="31" t="s">
        <v>58</v>
      </c>
      <c r="I3" s="31" t="s">
        <v>59</v>
      </c>
    </row>
    <row r="4" spans="1:9" ht="25.5" x14ac:dyDescent="0.25">
      <c r="A4" s="34" t="s">
        <v>116</v>
      </c>
      <c r="B4" s="37" t="s">
        <v>68</v>
      </c>
      <c r="C4" s="165">
        <f>SUM(D4:E4)</f>
        <v>0</v>
      </c>
      <c r="D4" s="32"/>
      <c r="E4" s="32"/>
      <c r="F4" s="92"/>
      <c r="G4" s="164">
        <f>H4+I4</f>
        <v>0</v>
      </c>
      <c r="H4" s="32"/>
      <c r="I4" s="32"/>
    </row>
    <row r="5" spans="1:9" ht="23.25" customHeight="1" x14ac:dyDescent="0.25">
      <c r="A5" s="34" t="s">
        <v>117</v>
      </c>
      <c r="B5" s="37" t="s">
        <v>68</v>
      </c>
      <c r="C5" s="165">
        <f t="shared" ref="C5:C18" si="0">SUM(D5:E5)</f>
        <v>0</v>
      </c>
      <c r="D5" s="159"/>
      <c r="E5" s="159"/>
      <c r="F5" s="92"/>
      <c r="G5" s="164">
        <f t="shared" ref="G5:G18" si="1">H5+I5</f>
        <v>0</v>
      </c>
      <c r="H5" s="32"/>
      <c r="I5" s="32"/>
    </row>
    <row r="6" spans="1:9" ht="25.5" x14ac:dyDescent="0.25">
      <c r="A6" s="34" t="s">
        <v>118</v>
      </c>
      <c r="B6" s="37" t="s">
        <v>69</v>
      </c>
      <c r="C6" s="165">
        <f t="shared" si="0"/>
        <v>0</v>
      </c>
      <c r="D6" s="159"/>
      <c r="E6" s="159"/>
      <c r="F6" s="92"/>
      <c r="G6" s="164">
        <f t="shared" si="1"/>
        <v>0</v>
      </c>
      <c r="H6" s="32"/>
      <c r="I6" s="32"/>
    </row>
    <row r="7" spans="1:9" x14ac:dyDescent="0.25">
      <c r="A7" s="34" t="s">
        <v>119</v>
      </c>
      <c r="B7" s="37" t="s">
        <v>60</v>
      </c>
      <c r="C7" s="165">
        <f t="shared" si="0"/>
        <v>0</v>
      </c>
      <c r="D7" s="159"/>
      <c r="E7" s="159"/>
      <c r="F7" s="92"/>
      <c r="G7" s="164">
        <f t="shared" si="1"/>
        <v>0</v>
      </c>
      <c r="H7" s="159"/>
      <c r="I7" s="159"/>
    </row>
    <row r="8" spans="1:9" ht="25.5" x14ac:dyDescent="0.25">
      <c r="A8" s="34" t="s">
        <v>120</v>
      </c>
      <c r="B8" s="35" t="s">
        <v>70</v>
      </c>
      <c r="C8" s="165">
        <f t="shared" si="0"/>
        <v>0</v>
      </c>
      <c r="D8" s="159"/>
      <c r="E8" s="159"/>
      <c r="F8" s="92"/>
      <c r="G8" s="164">
        <f t="shared" si="1"/>
        <v>0</v>
      </c>
      <c r="H8" s="159"/>
      <c r="I8" s="159"/>
    </row>
    <row r="9" spans="1:9" ht="25.5" x14ac:dyDescent="0.25">
      <c r="A9" s="34" t="s">
        <v>121</v>
      </c>
      <c r="B9" s="35" t="s">
        <v>71</v>
      </c>
      <c r="C9" s="165">
        <f t="shared" si="0"/>
        <v>0</v>
      </c>
      <c r="D9" s="159"/>
      <c r="E9" s="159"/>
      <c r="F9" s="92"/>
      <c r="G9" s="164">
        <f t="shared" si="1"/>
        <v>0</v>
      </c>
      <c r="H9" s="159"/>
      <c r="I9" s="159"/>
    </row>
    <row r="10" spans="1:9" ht="38.25" x14ac:dyDescent="0.25">
      <c r="A10" s="34" t="s">
        <v>122</v>
      </c>
      <c r="B10" s="35" t="s">
        <v>61</v>
      </c>
      <c r="C10" s="165">
        <f t="shared" si="0"/>
        <v>0</v>
      </c>
      <c r="D10" s="159"/>
      <c r="E10" s="159"/>
      <c r="F10" s="92"/>
      <c r="G10" s="164">
        <f t="shared" si="1"/>
        <v>0</v>
      </c>
      <c r="H10" s="159"/>
      <c r="I10" s="159"/>
    </row>
    <row r="11" spans="1:9" ht="102" x14ac:dyDescent="0.25">
      <c r="A11" s="34" t="s">
        <v>123</v>
      </c>
      <c r="B11" s="35" t="s">
        <v>62</v>
      </c>
      <c r="C11" s="165">
        <f t="shared" si="0"/>
        <v>0</v>
      </c>
      <c r="D11" s="159"/>
      <c r="E11" s="159"/>
      <c r="F11" s="93"/>
      <c r="G11" s="164">
        <f t="shared" si="1"/>
        <v>0</v>
      </c>
      <c r="H11" s="33"/>
      <c r="I11" s="33"/>
    </row>
    <row r="12" spans="1:9" ht="102" x14ac:dyDescent="0.25">
      <c r="A12" s="34" t="s">
        <v>124</v>
      </c>
      <c r="B12" s="35" t="s">
        <v>62</v>
      </c>
      <c r="C12" s="165">
        <f t="shared" si="0"/>
        <v>0</v>
      </c>
      <c r="D12" s="159"/>
      <c r="E12" s="159"/>
      <c r="F12" s="93"/>
      <c r="G12" s="164">
        <f t="shared" si="1"/>
        <v>0</v>
      </c>
      <c r="H12" s="33"/>
      <c r="I12" s="33"/>
    </row>
    <row r="13" spans="1:9" ht="38.25" x14ac:dyDescent="0.25">
      <c r="A13" s="145" t="s">
        <v>130</v>
      </c>
      <c r="B13" s="146" t="s">
        <v>131</v>
      </c>
      <c r="C13" s="165">
        <f t="shared" si="0"/>
        <v>0</v>
      </c>
      <c r="D13" s="159"/>
      <c r="E13" s="159"/>
      <c r="F13" s="93"/>
      <c r="G13" s="164">
        <f t="shared" si="1"/>
        <v>0</v>
      </c>
      <c r="H13" s="33"/>
      <c r="I13" s="33"/>
    </row>
    <row r="14" spans="1:9" ht="25.5" x14ac:dyDescent="0.25">
      <c r="A14" s="145" t="s">
        <v>132</v>
      </c>
      <c r="B14" s="146" t="s">
        <v>63</v>
      </c>
      <c r="C14" s="165">
        <f t="shared" si="0"/>
        <v>0</v>
      </c>
      <c r="D14" s="159"/>
      <c r="E14" s="159"/>
      <c r="F14" s="93"/>
      <c r="G14" s="164">
        <f t="shared" si="1"/>
        <v>0</v>
      </c>
      <c r="H14" s="33"/>
      <c r="I14" s="33"/>
    </row>
    <row r="15" spans="1:9" ht="52.5" customHeight="1" x14ac:dyDescent="0.25">
      <c r="A15" s="145" t="s">
        <v>133</v>
      </c>
      <c r="B15" s="146" t="s">
        <v>134</v>
      </c>
      <c r="C15" s="165">
        <f t="shared" si="0"/>
        <v>0</v>
      </c>
      <c r="D15" s="159"/>
      <c r="E15" s="159"/>
      <c r="F15" s="93"/>
      <c r="G15" s="164">
        <f t="shared" si="1"/>
        <v>0</v>
      </c>
      <c r="H15" s="33"/>
      <c r="I15" s="33"/>
    </row>
    <row r="16" spans="1:9" ht="25.5" x14ac:dyDescent="0.25">
      <c r="A16" s="145" t="s">
        <v>135</v>
      </c>
      <c r="B16" s="146" t="s">
        <v>63</v>
      </c>
      <c r="C16" s="165">
        <f t="shared" si="0"/>
        <v>0</v>
      </c>
      <c r="D16" s="159"/>
      <c r="E16" s="159"/>
      <c r="F16" s="94"/>
      <c r="G16" s="164">
        <f t="shared" si="1"/>
        <v>0</v>
      </c>
      <c r="H16" s="88"/>
      <c r="I16" s="88"/>
    </row>
    <row r="17" spans="1:9" ht="35.25" customHeight="1" x14ac:dyDescent="0.25">
      <c r="A17" s="147" t="s">
        <v>136</v>
      </c>
      <c r="B17" s="148" t="s">
        <v>137</v>
      </c>
      <c r="C17" s="165">
        <f t="shared" si="0"/>
        <v>0</v>
      </c>
      <c r="D17" s="159"/>
      <c r="E17" s="159"/>
      <c r="F17" s="94"/>
      <c r="G17" s="164">
        <f t="shared" si="1"/>
        <v>0</v>
      </c>
      <c r="H17" s="144"/>
      <c r="I17" s="144"/>
    </row>
    <row r="18" spans="1:9" ht="38.25" x14ac:dyDescent="0.25">
      <c r="A18" s="145" t="s">
        <v>138</v>
      </c>
      <c r="B18" s="149" t="s">
        <v>139</v>
      </c>
      <c r="C18" s="165">
        <f t="shared" si="0"/>
        <v>0</v>
      </c>
      <c r="D18" s="159"/>
      <c r="E18" s="159"/>
      <c r="F18" s="94"/>
      <c r="G18" s="164">
        <f t="shared" si="1"/>
        <v>0</v>
      </c>
      <c r="H18" s="144"/>
      <c r="I18" s="144"/>
    </row>
    <row r="19" spans="1:9" x14ac:dyDescent="0.25">
      <c r="B19" s="95"/>
      <c r="C19" s="95"/>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110" zoomScaleNormal="110" workbookViewId="0">
      <selection activeCell="J17" sqref="J17"/>
    </sheetView>
  </sheetViews>
  <sheetFormatPr defaultColWidth="9.140625" defaultRowHeight="15" x14ac:dyDescent="0.25"/>
  <cols>
    <col min="1" max="1" width="75.85546875" style="1" customWidth="1"/>
    <col min="2" max="4" width="13.85546875" style="56" customWidth="1"/>
    <col min="5" max="5" width="15.7109375" style="56" customWidth="1"/>
    <col min="6" max="6" width="1.5703125" style="1" customWidth="1"/>
    <col min="7" max="10" width="12.42578125" style="56" customWidth="1"/>
    <col min="11" max="11" width="33.140625" style="1" customWidth="1"/>
    <col min="12" max="16384" width="9.140625" style="1"/>
  </cols>
  <sheetData>
    <row r="1" spans="1:11" ht="64.5" customHeight="1" x14ac:dyDescent="0.25">
      <c r="A1" s="34" t="s">
        <v>0</v>
      </c>
      <c r="B1" s="96" t="str">
        <f>programi!$A$2</f>
        <v>AGRFT</v>
      </c>
      <c r="C1" s="96" t="str">
        <f>programi!$A$2</f>
        <v>AGRFT</v>
      </c>
      <c r="D1" s="96" t="str">
        <f>programi!$A$2</f>
        <v>AGRFT</v>
      </c>
      <c r="E1" s="96"/>
      <c r="F1" s="101"/>
      <c r="G1" s="96" t="str">
        <f>programi!$A$2</f>
        <v>AGRFT</v>
      </c>
      <c r="H1" s="96" t="str">
        <f>programi!$A$2</f>
        <v>AGRFT</v>
      </c>
      <c r="I1" s="96" t="str">
        <f>programi!$A$2</f>
        <v>AGRFT</v>
      </c>
      <c r="J1" s="96"/>
    </row>
    <row r="2" spans="1:11" x14ac:dyDescent="0.25">
      <c r="A2" s="34" t="s">
        <v>54</v>
      </c>
      <c r="B2" s="105">
        <v>2018</v>
      </c>
      <c r="C2" s="105">
        <v>2018</v>
      </c>
      <c r="D2" s="105">
        <v>2018</v>
      </c>
      <c r="E2" s="105">
        <v>2018</v>
      </c>
      <c r="F2" s="102"/>
      <c r="G2" s="105">
        <v>2019</v>
      </c>
      <c r="H2" s="105">
        <v>2019</v>
      </c>
      <c r="I2" s="105">
        <v>2019</v>
      </c>
      <c r="J2" s="105">
        <v>2019</v>
      </c>
    </row>
    <row r="3" spans="1:11" x14ac:dyDescent="0.25">
      <c r="A3" s="34" t="s">
        <v>65</v>
      </c>
      <c r="B3" s="98" t="s">
        <v>143</v>
      </c>
      <c r="C3" s="98" t="s">
        <v>143</v>
      </c>
      <c r="D3" s="98" t="s">
        <v>143</v>
      </c>
      <c r="E3" s="98" t="s">
        <v>143</v>
      </c>
      <c r="F3" s="103"/>
      <c r="G3" s="98" t="s">
        <v>146</v>
      </c>
      <c r="H3" s="98" t="s">
        <v>146</v>
      </c>
      <c r="I3" s="98" t="s">
        <v>146</v>
      </c>
      <c r="J3" s="98" t="s">
        <v>146</v>
      </c>
    </row>
    <row r="4" spans="1:11" ht="28.5" x14ac:dyDescent="0.25">
      <c r="A4" s="34" t="s">
        <v>64</v>
      </c>
      <c r="B4" s="97" t="s">
        <v>103</v>
      </c>
      <c r="C4" s="98" t="s">
        <v>104</v>
      </c>
      <c r="D4" s="97" t="s">
        <v>19</v>
      </c>
      <c r="E4" s="97" t="s">
        <v>102</v>
      </c>
      <c r="F4" s="102"/>
      <c r="G4" s="97" t="s">
        <v>103</v>
      </c>
      <c r="H4" s="98" t="s">
        <v>104</v>
      </c>
      <c r="I4" s="98" t="s">
        <v>19</v>
      </c>
      <c r="J4" s="98" t="s">
        <v>102</v>
      </c>
    </row>
    <row r="5" spans="1:11" ht="25.5" x14ac:dyDescent="0.25">
      <c r="A5" s="34" t="s">
        <v>109</v>
      </c>
      <c r="B5" s="122">
        <v>23</v>
      </c>
      <c r="C5" s="123">
        <v>6</v>
      </c>
      <c r="D5" s="122"/>
      <c r="E5" s="99">
        <f>SUM(B5:D5)</f>
        <v>29</v>
      </c>
      <c r="F5" s="104"/>
      <c r="G5" s="123">
        <v>10</v>
      </c>
      <c r="H5" s="122">
        <v>2</v>
      </c>
      <c r="I5" s="123"/>
      <c r="J5" s="100">
        <f>SUM(G5:I5)</f>
        <v>12</v>
      </c>
    </row>
    <row r="6" spans="1:11" ht="25.5" x14ac:dyDescent="0.25">
      <c r="A6" s="34" t="s">
        <v>110</v>
      </c>
      <c r="B6" s="122">
        <v>13</v>
      </c>
      <c r="C6" s="123">
        <v>9</v>
      </c>
      <c r="D6" s="122">
        <v>1</v>
      </c>
      <c r="E6" s="99">
        <f>SUM(B6:D6)</f>
        <v>23</v>
      </c>
      <c r="F6" s="104"/>
      <c r="G6" s="123">
        <v>11</v>
      </c>
      <c r="H6" s="122">
        <v>15</v>
      </c>
      <c r="I6" s="123">
        <v>1</v>
      </c>
      <c r="J6" s="100">
        <f>SUM(G6:I6)</f>
        <v>27</v>
      </c>
    </row>
    <row r="7" spans="1:11" ht="25.5" x14ac:dyDescent="0.25">
      <c r="A7" s="34" t="s">
        <v>206</v>
      </c>
      <c r="B7" s="122"/>
      <c r="C7" s="123"/>
      <c r="D7" s="122"/>
      <c r="E7" s="99">
        <f t="shared" ref="E7" si="0">SUM(B7:D7)</f>
        <v>0</v>
      </c>
      <c r="F7" s="104"/>
      <c r="G7" s="123"/>
      <c r="H7" s="122"/>
      <c r="I7" s="123"/>
      <c r="J7" s="100">
        <f t="shared" ref="J7" si="1">SUM(G7:I7)</f>
        <v>0</v>
      </c>
      <c r="K7" s="28"/>
    </row>
    <row r="8" spans="1:11" ht="25.5" x14ac:dyDescent="0.25">
      <c r="A8" s="34" t="s">
        <v>111</v>
      </c>
      <c r="B8" s="122"/>
      <c r="C8" s="123">
        <v>1</v>
      </c>
      <c r="D8" s="122">
        <v>1</v>
      </c>
      <c r="E8" s="99">
        <f>SUM(B8:D8)</f>
        <v>2</v>
      </c>
      <c r="F8" s="104"/>
      <c r="G8" s="123"/>
      <c r="H8" s="122">
        <v>1</v>
      </c>
      <c r="I8" s="123"/>
      <c r="J8" s="100">
        <f>SUM(G8:I8)</f>
        <v>1</v>
      </c>
    </row>
    <row r="9" spans="1:11" ht="25.5" x14ac:dyDescent="0.25">
      <c r="A9" s="34" t="s">
        <v>112</v>
      </c>
      <c r="B9" s="122"/>
      <c r="C9" s="123">
        <v>1</v>
      </c>
      <c r="D9" s="122"/>
      <c r="E9" s="99">
        <f>SUM(B9:D9)</f>
        <v>1</v>
      </c>
      <c r="F9" s="104"/>
      <c r="G9" s="123">
        <v>4</v>
      </c>
      <c r="H9" s="122">
        <v>5</v>
      </c>
      <c r="I9" s="123"/>
      <c r="J9" s="100">
        <f>SUM(G9:I9)</f>
        <v>9</v>
      </c>
    </row>
    <row r="10" spans="1:11" ht="38.25" x14ac:dyDescent="0.25">
      <c r="A10" s="34" t="s">
        <v>187</v>
      </c>
      <c r="B10" s="122">
        <v>2</v>
      </c>
      <c r="C10" s="123"/>
      <c r="D10" s="122"/>
      <c r="E10" s="99">
        <v>2</v>
      </c>
      <c r="F10" s="104"/>
      <c r="G10" s="123">
        <v>1</v>
      </c>
      <c r="H10" s="122"/>
      <c r="I10" s="123"/>
      <c r="J10" s="100">
        <v>1</v>
      </c>
    </row>
    <row r="11" spans="1:11" ht="25.5" x14ac:dyDescent="0.25">
      <c r="A11" s="34" t="s">
        <v>113</v>
      </c>
      <c r="B11" s="122"/>
      <c r="C11" s="123"/>
      <c r="D11" s="122"/>
      <c r="E11" s="99">
        <v>0</v>
      </c>
      <c r="F11" s="104"/>
      <c r="G11" s="123"/>
      <c r="H11" s="122"/>
      <c r="I11" s="123"/>
      <c r="J11" s="100">
        <v>0</v>
      </c>
    </row>
    <row r="12" spans="1:11" ht="25.5" x14ac:dyDescent="0.25">
      <c r="A12" s="34" t="s">
        <v>114</v>
      </c>
      <c r="B12" s="122"/>
      <c r="C12" s="123"/>
      <c r="D12" s="122"/>
      <c r="E12" s="99">
        <v>0</v>
      </c>
      <c r="F12" s="104"/>
      <c r="G12" s="123"/>
      <c r="H12" s="122"/>
      <c r="I12" s="123"/>
      <c r="J12" s="100">
        <v>0</v>
      </c>
    </row>
    <row r="13" spans="1:11" ht="25.5" x14ac:dyDescent="0.25">
      <c r="A13" s="34" t="s">
        <v>115</v>
      </c>
      <c r="B13" s="122"/>
      <c r="C13" s="123"/>
      <c r="D13" s="122"/>
      <c r="E13" s="99">
        <v>0</v>
      </c>
      <c r="F13" s="104"/>
      <c r="G13" s="123"/>
      <c r="H13" s="122"/>
      <c r="I13" s="123"/>
      <c r="J13" s="100">
        <v>0</v>
      </c>
    </row>
    <row r="14" spans="1:11" ht="38.25" x14ac:dyDescent="0.25">
      <c r="A14" s="34" t="s">
        <v>207</v>
      </c>
      <c r="B14" s="122"/>
      <c r="C14" s="123"/>
      <c r="D14" s="122"/>
      <c r="E14" s="99" t="s">
        <v>209</v>
      </c>
      <c r="F14" s="104"/>
      <c r="G14" s="123"/>
      <c r="H14" s="122"/>
      <c r="I14" s="123"/>
      <c r="J14" s="100" t="s">
        <v>209</v>
      </c>
    </row>
    <row r="15" spans="1:11" x14ac:dyDescent="0.25">
      <c r="A15" s="1" t="s">
        <v>208</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3" sqref="C3"/>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25" t="s">
        <v>5</v>
      </c>
      <c r="C1" s="125" t="s">
        <v>5</v>
      </c>
    </row>
    <row r="2" spans="1:3" ht="15.75" thickBot="1" x14ac:dyDescent="0.3">
      <c r="A2" s="23" t="s">
        <v>16</v>
      </c>
      <c r="B2" s="125">
        <v>2018</v>
      </c>
      <c r="C2" s="125">
        <v>2019</v>
      </c>
    </row>
    <row r="3" spans="1:3" ht="15.75" thickTop="1" x14ac:dyDescent="0.25">
      <c r="A3" s="24" t="s">
        <v>6</v>
      </c>
      <c r="B3" s="26"/>
      <c r="C3" s="124"/>
    </row>
    <row r="4" spans="1:3" x14ac:dyDescent="0.25">
      <c r="A4" s="25" t="s">
        <v>7</v>
      </c>
      <c r="B4" s="26"/>
      <c r="C4" s="124"/>
    </row>
    <row r="5" spans="1:3" ht="29.25" x14ac:dyDescent="0.25">
      <c r="A5" s="25" t="s">
        <v>8</v>
      </c>
      <c r="B5" s="26"/>
      <c r="C5" s="124"/>
    </row>
    <row r="6" spans="1:3" x14ac:dyDescent="0.25">
      <c r="A6" s="25" t="s">
        <v>9</v>
      </c>
      <c r="B6" s="26"/>
      <c r="C6" s="124"/>
    </row>
    <row r="7" spans="1:3" x14ac:dyDescent="0.25">
      <c r="A7" s="25" t="s">
        <v>10</v>
      </c>
      <c r="B7" s="26"/>
      <c r="C7" s="124"/>
    </row>
    <row r="8" spans="1:3" ht="29.25" x14ac:dyDescent="0.25">
      <c r="A8" s="25" t="s">
        <v>11</v>
      </c>
      <c r="B8" s="26"/>
      <c r="C8" s="124"/>
    </row>
    <row r="9" spans="1:3" x14ac:dyDescent="0.25">
      <c r="A9" s="25" t="s">
        <v>12</v>
      </c>
      <c r="B9" s="26"/>
      <c r="C9" s="124"/>
    </row>
    <row r="10" spans="1:3" x14ac:dyDescent="0.25">
      <c r="A10" s="25" t="s">
        <v>13</v>
      </c>
      <c r="B10" s="26"/>
      <c r="C10" s="124"/>
    </row>
    <row r="11" spans="1:3" ht="29.25" x14ac:dyDescent="0.25">
      <c r="A11" s="25" t="s">
        <v>14</v>
      </c>
      <c r="B11" s="26"/>
      <c r="C11" s="124"/>
    </row>
    <row r="12" spans="1:3" ht="29.25" x14ac:dyDescent="0.25">
      <c r="A12" s="25" t="s">
        <v>15</v>
      </c>
      <c r="B12" s="26"/>
      <c r="C12" s="124"/>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zoomScale="80" zoomScaleNormal="80" workbookViewId="0">
      <selection activeCell="E7" sqref="E7"/>
    </sheetView>
  </sheetViews>
  <sheetFormatPr defaultColWidth="50" defaultRowHeight="15" x14ac:dyDescent="0.25"/>
  <sheetData>
    <row r="1" spans="1:2" x14ac:dyDescent="0.25">
      <c r="A1" s="170" t="s">
        <v>0</v>
      </c>
      <c r="B1" s="171"/>
    </row>
    <row r="2" spans="1:2" x14ac:dyDescent="0.25">
      <c r="A2" s="170" t="s">
        <v>167</v>
      </c>
      <c r="B2" s="171"/>
    </row>
    <row r="3" spans="1:2" x14ac:dyDescent="0.25">
      <c r="A3" s="170" t="s">
        <v>168</v>
      </c>
      <c r="B3" s="171"/>
    </row>
    <row r="4" spans="1:2" x14ac:dyDescent="0.25">
      <c r="A4" s="170" t="s">
        <v>169</v>
      </c>
      <c r="B4" s="171"/>
    </row>
    <row r="5" spans="1:2" x14ac:dyDescent="0.25">
      <c r="A5" s="170" t="s">
        <v>170</v>
      </c>
      <c r="B5" s="171"/>
    </row>
    <row r="6" spans="1:2" x14ac:dyDescent="0.25">
      <c r="A6" s="172" t="s">
        <v>171</v>
      </c>
      <c r="B6" s="171"/>
    </row>
    <row r="7" spans="1:2" x14ac:dyDescent="0.25">
      <c r="A7" s="172" t="s">
        <v>172</v>
      </c>
      <c r="B7" s="171"/>
    </row>
    <row r="8" spans="1:2" x14ac:dyDescent="0.25">
      <c r="A8" s="170" t="s">
        <v>173</v>
      </c>
      <c r="B8" s="171"/>
    </row>
    <row r="9" spans="1:2" x14ac:dyDescent="0.25">
      <c r="A9" s="170" t="s">
        <v>174</v>
      </c>
      <c r="B9" s="171"/>
    </row>
    <row r="10" spans="1:2" ht="30" x14ac:dyDescent="0.25">
      <c r="A10" s="170" t="s">
        <v>175</v>
      </c>
      <c r="B10" s="171"/>
    </row>
    <row r="11" spans="1:2" x14ac:dyDescent="0.25">
      <c r="A11" s="170" t="s">
        <v>188</v>
      </c>
      <c r="B11" s="171"/>
    </row>
    <row r="12" spans="1:2" ht="45" x14ac:dyDescent="0.25">
      <c r="A12" s="170" t="s">
        <v>176</v>
      </c>
      <c r="B12" s="171"/>
    </row>
    <row r="13" spans="1:2" ht="30" x14ac:dyDescent="0.25">
      <c r="A13" s="170" t="s">
        <v>177</v>
      </c>
      <c r="B13" s="171"/>
    </row>
    <row r="14" spans="1:2" ht="30" x14ac:dyDescent="0.25">
      <c r="A14" s="170" t="s">
        <v>178</v>
      </c>
      <c r="B14" s="171"/>
    </row>
    <row r="15" spans="1:2" ht="30" x14ac:dyDescent="0.25">
      <c r="A15" s="170" t="s">
        <v>179</v>
      </c>
      <c r="B15" s="171"/>
    </row>
    <row r="16" spans="1:2" ht="30" x14ac:dyDescent="0.25">
      <c r="A16" s="170" t="s">
        <v>180</v>
      </c>
      <c r="B16" s="171"/>
    </row>
    <row r="17" spans="1:2" x14ac:dyDescent="0.25">
      <c r="A17" s="170" t="s">
        <v>181</v>
      </c>
      <c r="B17" s="171"/>
    </row>
    <row r="18" spans="1:2" ht="30" x14ac:dyDescent="0.25">
      <c r="A18" s="170" t="s">
        <v>182</v>
      </c>
      <c r="B18" s="171"/>
    </row>
    <row r="19" spans="1:2" ht="30" x14ac:dyDescent="0.25">
      <c r="A19" s="170" t="s">
        <v>183</v>
      </c>
      <c r="B19" s="171"/>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2 B14 B19">
      <formula1>odgo</formula1>
    </dataValidation>
    <dataValidation type="list" allowBlank="1" showInputMessage="1" showErrorMessage="1" sqref="B16">
      <formula1>sredstva</formula1>
    </dataValidation>
    <dataValidation type="list" allowBlank="1" showInputMessage="1" showErrorMessage="1" sqref="B17">
      <formula1>vir</formula1>
    </dataValidation>
    <dataValidation type="list" allowBlank="1" showInputMessage="1" showErrorMessage="1" sqref="B18">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97</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5</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row r="27" spans="1:1" x14ac:dyDescent="0.25">
      <c r="A27"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C19" sqref="B14:C19"/>
    </sheetView>
  </sheetViews>
  <sheetFormatPr defaultRowHeight="15" x14ac:dyDescent="0.25"/>
  <cols>
    <col min="1" max="1" width="39.85546875" style="55" customWidth="1"/>
    <col min="2" max="2" width="70.28515625" style="55" customWidth="1"/>
    <col min="3" max="3" width="86.7109375" style="126" customWidth="1"/>
    <col min="4" max="4" width="9.140625" hidden="1" customWidth="1"/>
  </cols>
  <sheetData>
    <row r="1" spans="1:4" ht="30" thickBot="1" x14ac:dyDescent="0.3">
      <c r="A1" s="55" t="str">
        <f>programi!A2</f>
        <v>AGRFT</v>
      </c>
      <c r="B1" s="127" t="s">
        <v>166</v>
      </c>
      <c r="C1" s="127" t="s">
        <v>142</v>
      </c>
    </row>
    <row r="2" spans="1:4" ht="15.75" thickTop="1" x14ac:dyDescent="0.25">
      <c r="A2" s="182" t="s">
        <v>210</v>
      </c>
      <c r="B2" s="173" t="s">
        <v>189</v>
      </c>
      <c r="C2" s="150" t="s">
        <v>212</v>
      </c>
      <c r="D2" t="s">
        <v>149</v>
      </c>
    </row>
    <row r="3" spans="1:4" ht="30" x14ac:dyDescent="0.25">
      <c r="A3" s="183"/>
      <c r="B3" s="169" t="s">
        <v>190</v>
      </c>
      <c r="C3" s="152"/>
      <c r="D3" t="s">
        <v>149</v>
      </c>
    </row>
    <row r="4" spans="1:4" ht="30" x14ac:dyDescent="0.25">
      <c r="A4" s="183"/>
      <c r="B4" s="169" t="s">
        <v>191</v>
      </c>
      <c r="C4" s="152"/>
      <c r="D4" t="s">
        <v>149</v>
      </c>
    </row>
    <row r="5" spans="1:4" x14ac:dyDescent="0.25">
      <c r="A5" s="183"/>
      <c r="B5" s="151"/>
      <c r="C5" s="152"/>
      <c r="D5" t="s">
        <v>149</v>
      </c>
    </row>
    <row r="6" spans="1:4" x14ac:dyDescent="0.25">
      <c r="A6" s="183"/>
      <c r="B6" s="151"/>
      <c r="C6" s="152"/>
      <c r="D6" t="s">
        <v>149</v>
      </c>
    </row>
    <row r="7" spans="1:4" ht="15.75" thickBot="1" x14ac:dyDescent="0.3">
      <c r="A7" s="184"/>
      <c r="B7" s="153"/>
      <c r="C7" s="154"/>
      <c r="D7" t="s">
        <v>149</v>
      </c>
    </row>
    <row r="8" spans="1:4" ht="15.75" thickTop="1" x14ac:dyDescent="0.25">
      <c r="A8" s="182" t="s">
        <v>105</v>
      </c>
      <c r="B8" s="173" t="s">
        <v>192</v>
      </c>
      <c r="C8" s="150" t="s">
        <v>213</v>
      </c>
      <c r="D8" t="s">
        <v>150</v>
      </c>
    </row>
    <row r="9" spans="1:4" x14ac:dyDescent="0.25">
      <c r="A9" s="183"/>
      <c r="B9" s="151"/>
      <c r="C9" s="152"/>
      <c r="D9" t="s">
        <v>150</v>
      </c>
    </row>
    <row r="10" spans="1:4" x14ac:dyDescent="0.25">
      <c r="A10" s="183"/>
      <c r="B10" s="151"/>
      <c r="C10" s="152"/>
      <c r="D10" t="s">
        <v>150</v>
      </c>
    </row>
    <row r="11" spans="1:4" x14ac:dyDescent="0.25">
      <c r="A11" s="183"/>
      <c r="B11" s="151"/>
      <c r="C11" s="152"/>
      <c r="D11" t="s">
        <v>150</v>
      </c>
    </row>
    <row r="12" spans="1:4" x14ac:dyDescent="0.25">
      <c r="A12" s="183"/>
      <c r="B12" s="151"/>
      <c r="C12" s="152"/>
      <c r="D12" t="s">
        <v>150</v>
      </c>
    </row>
    <row r="13" spans="1:4" ht="15.75" thickBot="1" x14ac:dyDescent="0.3">
      <c r="A13" s="184"/>
      <c r="B13" s="155"/>
      <c r="C13" s="156"/>
      <c r="D13" t="s">
        <v>150</v>
      </c>
    </row>
    <row r="14" spans="1:4" ht="30.75" thickTop="1" x14ac:dyDescent="0.25">
      <c r="A14" s="182" t="s">
        <v>106</v>
      </c>
      <c r="B14" s="173" t="s">
        <v>193</v>
      </c>
      <c r="C14" s="177" t="s">
        <v>216</v>
      </c>
      <c r="D14" t="s">
        <v>151</v>
      </c>
    </row>
    <row r="15" spans="1:4" x14ac:dyDescent="0.25">
      <c r="A15" s="183"/>
      <c r="B15" s="151"/>
      <c r="C15" s="152"/>
      <c r="D15" t="s">
        <v>151</v>
      </c>
    </row>
    <row r="16" spans="1:4" x14ac:dyDescent="0.25">
      <c r="A16" s="183"/>
      <c r="B16" s="151"/>
      <c r="C16" s="152"/>
      <c r="D16" t="s">
        <v>151</v>
      </c>
    </row>
    <row r="17" spans="1:4" x14ac:dyDescent="0.25">
      <c r="A17" s="183"/>
      <c r="B17" s="151"/>
      <c r="C17" s="152"/>
      <c r="D17" t="s">
        <v>151</v>
      </c>
    </row>
    <row r="18" spans="1:4" x14ac:dyDescent="0.25">
      <c r="A18" s="183"/>
      <c r="B18" s="151"/>
      <c r="C18" s="152"/>
      <c r="D18" t="s">
        <v>151</v>
      </c>
    </row>
    <row r="19" spans="1:4" ht="15.75" thickBot="1" x14ac:dyDescent="0.3">
      <c r="A19" s="184"/>
      <c r="B19" s="155"/>
      <c r="C19" s="156"/>
      <c r="D19" t="s">
        <v>151</v>
      </c>
    </row>
    <row r="20" spans="1:4" ht="15.75" thickTop="1" x14ac:dyDescent="0.25">
      <c r="A20" s="179" t="s">
        <v>129</v>
      </c>
      <c r="B20" s="173" t="s">
        <v>194</v>
      </c>
      <c r="C20" s="150" t="s">
        <v>217</v>
      </c>
      <c r="D20" t="s">
        <v>152</v>
      </c>
    </row>
    <row r="21" spans="1:4" x14ac:dyDescent="0.25">
      <c r="A21" s="180"/>
      <c r="B21" s="157"/>
      <c r="C21" s="152"/>
      <c r="D21" t="s">
        <v>152</v>
      </c>
    </row>
    <row r="22" spans="1:4" x14ac:dyDescent="0.25">
      <c r="A22" s="180"/>
      <c r="B22" s="157"/>
      <c r="C22" s="152"/>
      <c r="D22" t="s">
        <v>152</v>
      </c>
    </row>
    <row r="23" spans="1:4" x14ac:dyDescent="0.25">
      <c r="A23" s="180"/>
      <c r="B23" s="157"/>
      <c r="C23" s="152"/>
      <c r="D23" t="s">
        <v>152</v>
      </c>
    </row>
    <row r="24" spans="1:4" x14ac:dyDescent="0.25">
      <c r="A24" s="180"/>
      <c r="B24" s="157"/>
      <c r="C24" s="152"/>
      <c r="D24" t="s">
        <v>152</v>
      </c>
    </row>
    <row r="25" spans="1:4" ht="15.75" thickBot="1" x14ac:dyDescent="0.3">
      <c r="A25" s="181"/>
      <c r="B25" s="158"/>
      <c r="C25" s="156"/>
      <c r="D25" t="s">
        <v>152</v>
      </c>
    </row>
    <row r="26" spans="1:4" ht="15.75" thickTop="1" x14ac:dyDescent="0.25">
      <c r="A26" s="179" t="s">
        <v>184</v>
      </c>
      <c r="B26" s="173" t="s">
        <v>195</v>
      </c>
      <c r="C26" s="150" t="s">
        <v>214</v>
      </c>
      <c r="D26" t="s">
        <v>153</v>
      </c>
    </row>
    <row r="27" spans="1:4" ht="30" x14ac:dyDescent="0.25">
      <c r="A27" s="180"/>
      <c r="B27" s="169" t="s">
        <v>196</v>
      </c>
      <c r="C27" s="152" t="s">
        <v>215</v>
      </c>
      <c r="D27" t="s">
        <v>153</v>
      </c>
    </row>
    <row r="28" spans="1:4" ht="15.75" thickBot="1" x14ac:dyDescent="0.3">
      <c r="A28" s="181"/>
      <c r="B28" s="174" t="s">
        <v>197</v>
      </c>
      <c r="C28" s="156"/>
      <c r="D28" t="s">
        <v>153</v>
      </c>
    </row>
    <row r="29" spans="1:4" ht="15.75" thickTop="1" x14ac:dyDescent="0.25">
      <c r="A29" s="179" t="s">
        <v>211</v>
      </c>
      <c r="B29" s="173" t="s">
        <v>198</v>
      </c>
      <c r="C29" s="150" t="s">
        <v>218</v>
      </c>
      <c r="D29" t="s">
        <v>154</v>
      </c>
    </row>
    <row r="30" spans="1:4" ht="30" x14ac:dyDescent="0.25">
      <c r="A30" s="180"/>
      <c r="B30" s="169" t="s">
        <v>199</v>
      </c>
      <c r="C30" s="152" t="s">
        <v>224</v>
      </c>
      <c r="D30" t="s">
        <v>154</v>
      </c>
    </row>
    <row r="31" spans="1:4" ht="15.75" thickBot="1" x14ac:dyDescent="0.3">
      <c r="A31" s="181"/>
      <c r="B31" s="174" t="s">
        <v>200</v>
      </c>
      <c r="C31" s="156"/>
      <c r="D31" t="s">
        <v>154</v>
      </c>
    </row>
    <row r="32" spans="1:4" ht="15.75" thickTop="1" x14ac:dyDescent="0.25">
      <c r="A32" s="179" t="s">
        <v>140</v>
      </c>
      <c r="B32" s="173" t="s">
        <v>201</v>
      </c>
      <c r="C32" s="150" t="s">
        <v>219</v>
      </c>
      <c r="D32" t="s">
        <v>155</v>
      </c>
    </row>
    <row r="33" spans="1:4" x14ac:dyDescent="0.25">
      <c r="A33" s="180"/>
      <c r="B33" s="157"/>
      <c r="C33" s="152"/>
      <c r="D33" t="s">
        <v>155</v>
      </c>
    </row>
    <row r="34" spans="1:4" x14ac:dyDescent="0.25">
      <c r="A34" s="186"/>
      <c r="B34" s="157"/>
      <c r="C34" s="152"/>
      <c r="D34" t="s">
        <v>155</v>
      </c>
    </row>
    <row r="35" spans="1:4" x14ac:dyDescent="0.25">
      <c r="A35" s="185" t="s">
        <v>157</v>
      </c>
      <c r="B35" s="157"/>
      <c r="C35" s="152"/>
      <c r="D35" t="s">
        <v>156</v>
      </c>
    </row>
    <row r="36" spans="1:4" ht="30" x14ac:dyDescent="0.25">
      <c r="A36" s="180"/>
      <c r="B36" s="169" t="s">
        <v>202</v>
      </c>
      <c r="C36" s="176" t="s">
        <v>223</v>
      </c>
      <c r="D36" t="s">
        <v>156</v>
      </c>
    </row>
    <row r="37" spans="1:4" x14ac:dyDescent="0.25">
      <c r="A37" s="186"/>
      <c r="B37" s="157"/>
      <c r="C37" s="152"/>
      <c r="D37" t="s">
        <v>156</v>
      </c>
    </row>
    <row r="38" spans="1:4" x14ac:dyDescent="0.25">
      <c r="A38" s="185" t="s">
        <v>158</v>
      </c>
      <c r="B38" s="157"/>
      <c r="C38" s="152"/>
      <c r="D38" t="s">
        <v>161</v>
      </c>
    </row>
    <row r="39" spans="1:4" ht="30" x14ac:dyDescent="0.25">
      <c r="A39" s="180"/>
      <c r="B39" s="169" t="s">
        <v>203</v>
      </c>
      <c r="C39" s="178" t="s">
        <v>220</v>
      </c>
      <c r="D39" t="s">
        <v>161</v>
      </c>
    </row>
    <row r="40" spans="1:4" x14ac:dyDescent="0.25">
      <c r="A40" s="186" t="s">
        <v>141</v>
      </c>
      <c r="B40" s="157"/>
      <c r="C40" s="152"/>
      <c r="D40" t="s">
        <v>161</v>
      </c>
    </row>
    <row r="41" spans="1:4" x14ac:dyDescent="0.25">
      <c r="A41" s="185" t="s">
        <v>159</v>
      </c>
      <c r="B41" s="157"/>
      <c r="C41" s="152"/>
      <c r="D41" t="s">
        <v>162</v>
      </c>
    </row>
    <row r="42" spans="1:4" x14ac:dyDescent="0.25">
      <c r="A42" s="180"/>
      <c r="B42" s="157"/>
      <c r="C42" s="152"/>
      <c r="D42" t="s">
        <v>162</v>
      </c>
    </row>
    <row r="43" spans="1:4" ht="15.75" thickBot="1" x14ac:dyDescent="0.3">
      <c r="A43" s="181"/>
      <c r="B43" s="158"/>
      <c r="C43" s="156"/>
      <c r="D43" t="s">
        <v>162</v>
      </c>
    </row>
    <row r="44" spans="1:4" ht="15.75" thickTop="1" x14ac:dyDescent="0.25">
      <c r="A44" s="179" t="s">
        <v>160</v>
      </c>
      <c r="B44" s="157"/>
      <c r="C44" s="152"/>
      <c r="D44" t="s">
        <v>163</v>
      </c>
    </row>
    <row r="45" spans="1:4" x14ac:dyDescent="0.25">
      <c r="A45" s="180"/>
      <c r="B45" s="169" t="s">
        <v>204</v>
      </c>
      <c r="C45" s="152" t="s">
        <v>221</v>
      </c>
      <c r="D45" t="s">
        <v>164</v>
      </c>
    </row>
    <row r="46" spans="1:4" ht="15.75" thickBot="1" x14ac:dyDescent="0.3">
      <c r="A46" s="181"/>
      <c r="B46" s="174" t="s">
        <v>205</v>
      </c>
      <c r="C46" s="156" t="s">
        <v>222</v>
      </c>
      <c r="D46" t="s">
        <v>165</v>
      </c>
    </row>
    <row r="47" spans="1:4" ht="15.75" thickTop="1" x14ac:dyDescent="0.25">
      <c r="B47" s="175"/>
    </row>
  </sheetData>
  <sheetProtection formatCells="0" formatColumns="0" formatRows="0" insertRows="0"/>
  <mergeCells count="11">
    <mergeCell ref="A44:A46"/>
    <mergeCell ref="A35:A37"/>
    <mergeCell ref="A32:A34"/>
    <mergeCell ref="A38:A40"/>
    <mergeCell ref="A41:A43"/>
    <mergeCell ref="A29:A31"/>
    <mergeCell ref="A2:A7"/>
    <mergeCell ref="A8:A13"/>
    <mergeCell ref="A14:A19"/>
    <mergeCell ref="A20:A25"/>
    <mergeCell ref="A26:A28"/>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10" sqref="B10"/>
    </sheetView>
  </sheetViews>
  <sheetFormatPr defaultRowHeight="15" x14ac:dyDescent="0.25"/>
  <cols>
    <col min="1" max="1" width="39.7109375" customWidth="1"/>
    <col min="2" max="2" width="69.140625" customWidth="1"/>
  </cols>
  <sheetData>
    <row r="1" spans="1:2" x14ac:dyDescent="0.25">
      <c r="A1" s="187"/>
      <c r="B1" s="187"/>
    </row>
    <row r="3" spans="1:2" ht="79.5" customHeight="1" x14ac:dyDescent="0.25"/>
    <row r="4" spans="1:2" x14ac:dyDescent="0.25">
      <c r="A4" s="4" t="s">
        <v>128</v>
      </c>
      <c r="B4" t="str">
        <f>programi!A3</f>
        <v>AGRFT</v>
      </c>
    </row>
    <row r="5" spans="1:2" ht="60" x14ac:dyDescent="0.25">
      <c r="A5" s="4" t="s">
        <v>145</v>
      </c>
      <c r="B5" s="168"/>
    </row>
    <row r="6" spans="1:2" ht="45" x14ac:dyDescent="0.25">
      <c r="A6" s="4" t="s">
        <v>185</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A2" sqref="A2"/>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148</v>
      </c>
    </row>
    <row r="2" spans="1:8" x14ac:dyDescent="0.25">
      <c r="A2" s="6" t="s">
        <v>73</v>
      </c>
      <c r="B2" s="7" t="s">
        <v>146</v>
      </c>
      <c r="C2" s="7">
        <v>2018</v>
      </c>
      <c r="D2" s="6" t="s">
        <v>17</v>
      </c>
      <c r="E2" s="7" t="s">
        <v>20</v>
      </c>
      <c r="F2" s="6">
        <v>0</v>
      </c>
      <c r="G2" s="128">
        <v>0</v>
      </c>
      <c r="H2" s="128">
        <v>0</v>
      </c>
    </row>
    <row r="3" spans="1:8" x14ac:dyDescent="0.25">
      <c r="A3" s="8" t="str">
        <f>A2</f>
        <v>AGRFT</v>
      </c>
      <c r="B3" s="169" t="s">
        <v>146</v>
      </c>
      <c r="C3" s="9">
        <v>2018</v>
      </c>
      <c r="D3" s="8" t="s">
        <v>17</v>
      </c>
      <c r="E3" s="9" t="s">
        <v>21</v>
      </c>
      <c r="F3" s="8"/>
      <c r="G3" s="129"/>
      <c r="H3" s="129"/>
    </row>
    <row r="4" spans="1:8" x14ac:dyDescent="0.25">
      <c r="A4" s="6" t="str">
        <f t="shared" ref="A4:A13" si="0">A3</f>
        <v>AGRFT</v>
      </c>
      <c r="B4" s="7" t="s">
        <v>146</v>
      </c>
      <c r="C4" s="7">
        <v>2018</v>
      </c>
      <c r="D4" s="6" t="s">
        <v>18</v>
      </c>
      <c r="E4" s="7" t="s">
        <v>22</v>
      </c>
      <c r="F4" s="6"/>
      <c r="G4" s="128"/>
      <c r="H4" s="128"/>
    </row>
    <row r="5" spans="1:8" x14ac:dyDescent="0.25">
      <c r="A5" s="8" t="str">
        <f t="shared" si="0"/>
        <v>AGRFT</v>
      </c>
      <c r="B5" s="169" t="s">
        <v>146</v>
      </c>
      <c r="C5" s="9">
        <v>2018</v>
      </c>
      <c r="D5" s="8" t="s">
        <v>18</v>
      </c>
      <c r="E5" s="9" t="s">
        <v>125</v>
      </c>
      <c r="F5" s="8">
        <v>0</v>
      </c>
      <c r="G5" s="129">
        <v>0</v>
      </c>
      <c r="H5" s="129">
        <v>0</v>
      </c>
    </row>
    <row r="6" spans="1:8" x14ac:dyDescent="0.25">
      <c r="A6" s="6" t="str">
        <f t="shared" si="0"/>
        <v>AGRFT</v>
      </c>
      <c r="B6" s="7" t="s">
        <v>146</v>
      </c>
      <c r="C6" s="7">
        <v>2018</v>
      </c>
      <c r="D6" s="6" t="s">
        <v>19</v>
      </c>
      <c r="E6" s="7" t="s">
        <v>126</v>
      </c>
      <c r="F6" s="6"/>
      <c r="G6" s="128">
        <v>0</v>
      </c>
      <c r="H6" s="128">
        <v>0</v>
      </c>
    </row>
    <row r="7" spans="1:8" x14ac:dyDescent="0.25">
      <c r="A7" s="8"/>
      <c r="B7" s="8"/>
      <c r="C7" s="8"/>
      <c r="D7" s="8"/>
      <c r="E7" s="9"/>
      <c r="F7" s="137">
        <f>SUM(F2:F6)</f>
        <v>0</v>
      </c>
      <c r="G7" s="138">
        <f>SUM(G2:G6)</f>
        <v>0</v>
      </c>
      <c r="H7" s="138">
        <v>0</v>
      </c>
    </row>
    <row r="8" spans="1:8" ht="15.75" thickBot="1" x14ac:dyDescent="0.3">
      <c r="A8" s="130"/>
      <c r="B8" s="130"/>
      <c r="C8" s="130"/>
      <c r="D8" s="130"/>
      <c r="E8" s="131"/>
      <c r="F8" s="130"/>
      <c r="G8" s="132"/>
      <c r="H8" s="132"/>
    </row>
    <row r="9" spans="1:8" ht="15.75" thickTop="1" x14ac:dyDescent="0.25">
      <c r="A9" s="10" t="str">
        <f>A6</f>
        <v>AGRFT</v>
      </c>
      <c r="B9" s="11" t="s">
        <v>186</v>
      </c>
      <c r="C9" s="11">
        <v>2019</v>
      </c>
      <c r="D9" s="10" t="s">
        <v>17</v>
      </c>
      <c r="E9" s="11" t="s">
        <v>20</v>
      </c>
      <c r="F9" s="10">
        <v>0</v>
      </c>
      <c r="G9" s="133">
        <v>0</v>
      </c>
      <c r="H9" s="133">
        <v>0</v>
      </c>
    </row>
    <row r="10" spans="1:8" x14ac:dyDescent="0.25">
      <c r="A10" s="6" t="str">
        <f t="shared" si="0"/>
        <v>AGRFT</v>
      </c>
      <c r="B10" s="7" t="s">
        <v>186</v>
      </c>
      <c r="C10" s="7">
        <v>2019</v>
      </c>
      <c r="D10" s="6" t="s">
        <v>17</v>
      </c>
      <c r="E10" s="7" t="s">
        <v>21</v>
      </c>
      <c r="F10" s="6"/>
      <c r="G10" s="128"/>
      <c r="H10" s="128"/>
    </row>
    <row r="11" spans="1:8" x14ac:dyDescent="0.25">
      <c r="A11" s="8" t="str">
        <f t="shared" si="0"/>
        <v>AGRFT</v>
      </c>
      <c r="B11" s="169" t="s">
        <v>186</v>
      </c>
      <c r="C11" s="9">
        <v>2019</v>
      </c>
      <c r="D11" s="8" t="s">
        <v>18</v>
      </c>
      <c r="E11" s="9" t="s">
        <v>22</v>
      </c>
      <c r="F11" s="8"/>
      <c r="G11" s="129"/>
      <c r="H11" s="129"/>
    </row>
    <row r="12" spans="1:8" x14ac:dyDescent="0.25">
      <c r="A12" s="6" t="str">
        <f t="shared" si="0"/>
        <v>AGRFT</v>
      </c>
      <c r="B12" s="7" t="s">
        <v>186</v>
      </c>
      <c r="C12" s="7">
        <v>2019</v>
      </c>
      <c r="D12" s="6" t="s">
        <v>18</v>
      </c>
      <c r="E12" s="7" t="s">
        <v>125</v>
      </c>
      <c r="F12" s="6">
        <v>0</v>
      </c>
      <c r="G12" s="128">
        <v>0</v>
      </c>
      <c r="H12" s="128">
        <v>0</v>
      </c>
    </row>
    <row r="13" spans="1:8" x14ac:dyDescent="0.25">
      <c r="A13" s="8" t="str">
        <f t="shared" si="0"/>
        <v>AGRFT</v>
      </c>
      <c r="B13" s="169" t="s">
        <v>186</v>
      </c>
      <c r="C13" s="9">
        <v>2019</v>
      </c>
      <c r="D13" s="8" t="s">
        <v>19</v>
      </c>
      <c r="E13" s="9" t="s">
        <v>126</v>
      </c>
      <c r="F13" s="8">
        <v>0</v>
      </c>
      <c r="G13" s="129"/>
      <c r="H13" s="129"/>
    </row>
    <row r="14" spans="1:8" x14ac:dyDescent="0.25">
      <c r="A14" s="134"/>
      <c r="B14" s="135"/>
      <c r="C14" s="135"/>
      <c r="D14" s="135"/>
      <c r="E14" s="136"/>
      <c r="F14" s="139">
        <f>SUM(F9:F13)</f>
        <v>0</v>
      </c>
      <c r="G14" s="140">
        <f>SUM(G9:G13)</f>
        <v>0</v>
      </c>
      <c r="H14" s="140">
        <v>0</v>
      </c>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E40" sqref="E40"/>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6" t="s">
        <v>34</v>
      </c>
    </row>
    <row r="2" spans="1:12" x14ac:dyDescent="0.25">
      <c r="A2" s="6" t="str">
        <f>programi!$A$2</f>
        <v>AGRFT</v>
      </c>
      <c r="B2" s="7" t="s">
        <v>146</v>
      </c>
      <c r="C2" s="7">
        <v>2018</v>
      </c>
      <c r="D2" s="6" t="s">
        <v>17</v>
      </c>
      <c r="E2" s="6" t="s">
        <v>20</v>
      </c>
      <c r="F2" s="6" t="s">
        <v>26</v>
      </c>
      <c r="G2" s="45">
        <v>90</v>
      </c>
      <c r="H2" s="45">
        <v>1</v>
      </c>
      <c r="I2" s="45">
        <v>15</v>
      </c>
      <c r="J2" s="45">
        <v>1</v>
      </c>
      <c r="K2" s="40">
        <v>30</v>
      </c>
      <c r="L2" s="41">
        <v>27</v>
      </c>
    </row>
    <row r="3" spans="1:12" x14ac:dyDescent="0.25">
      <c r="A3" s="8" t="str">
        <f>programi!$A$2</f>
        <v>AGRFT</v>
      </c>
      <c r="B3" s="169" t="s">
        <v>146</v>
      </c>
      <c r="C3" s="9">
        <v>2018</v>
      </c>
      <c r="D3" s="8" t="s">
        <v>17</v>
      </c>
      <c r="E3" s="8" t="s">
        <v>20</v>
      </c>
      <c r="F3" s="8" t="s">
        <v>27</v>
      </c>
      <c r="G3" s="46"/>
      <c r="H3" s="46"/>
      <c r="I3" s="46"/>
      <c r="J3" s="46"/>
      <c r="K3" s="42"/>
      <c r="L3" s="43"/>
    </row>
    <row r="4" spans="1:12" x14ac:dyDescent="0.25">
      <c r="A4" s="6" t="str">
        <f>programi!$A$2</f>
        <v>AGRFT</v>
      </c>
      <c r="B4" s="7" t="s">
        <v>146</v>
      </c>
      <c r="C4" s="7">
        <v>2018</v>
      </c>
      <c r="D4" s="6" t="s">
        <v>17</v>
      </c>
      <c r="E4" s="6" t="s">
        <v>21</v>
      </c>
      <c r="F4" s="6" t="s">
        <v>26</v>
      </c>
      <c r="G4" s="45"/>
      <c r="H4" s="45"/>
      <c r="I4" s="45"/>
      <c r="J4" s="45"/>
      <c r="K4" s="40"/>
      <c r="L4" s="41"/>
    </row>
    <row r="5" spans="1:12" x14ac:dyDescent="0.25">
      <c r="A5" s="8" t="str">
        <f>programi!$A$2</f>
        <v>AGRFT</v>
      </c>
      <c r="B5" s="169" t="s">
        <v>146</v>
      </c>
      <c r="C5" s="9">
        <v>2018</v>
      </c>
      <c r="D5" s="8" t="s">
        <v>17</v>
      </c>
      <c r="E5" s="8" t="s">
        <v>21</v>
      </c>
      <c r="F5" s="8" t="s">
        <v>27</v>
      </c>
      <c r="G5" s="46"/>
      <c r="H5" s="46"/>
      <c r="I5" s="46"/>
      <c r="J5" s="46"/>
      <c r="K5" s="42"/>
      <c r="L5" s="43"/>
    </row>
    <row r="6" spans="1:12" x14ac:dyDescent="0.25">
      <c r="A6" s="6" t="str">
        <f>programi!$A$2</f>
        <v>AGRFT</v>
      </c>
      <c r="B6" s="7" t="s">
        <v>146</v>
      </c>
      <c r="C6" s="7">
        <v>2018</v>
      </c>
      <c r="D6" s="6" t="s">
        <v>18</v>
      </c>
      <c r="E6" s="6" t="s">
        <v>22</v>
      </c>
      <c r="F6" s="6" t="s">
        <v>26</v>
      </c>
      <c r="G6" s="45"/>
      <c r="H6" s="45"/>
      <c r="I6" s="45"/>
      <c r="J6" s="45"/>
      <c r="K6" s="40"/>
      <c r="L6" s="41"/>
    </row>
    <row r="7" spans="1:12" x14ac:dyDescent="0.25">
      <c r="A7" s="8" t="str">
        <f>programi!$A$2</f>
        <v>AGRFT</v>
      </c>
      <c r="B7" s="169" t="s">
        <v>146</v>
      </c>
      <c r="C7" s="9">
        <v>2018</v>
      </c>
      <c r="D7" s="8" t="s">
        <v>18</v>
      </c>
      <c r="E7" s="8" t="s">
        <v>22</v>
      </c>
      <c r="F7" s="8" t="s">
        <v>27</v>
      </c>
      <c r="G7" s="46"/>
      <c r="H7" s="46"/>
      <c r="I7" s="46"/>
      <c r="J7" s="46"/>
      <c r="K7" s="42"/>
      <c r="L7" s="43"/>
    </row>
    <row r="8" spans="1:12" x14ac:dyDescent="0.25">
      <c r="A8" s="6" t="str">
        <f>programi!$A$2</f>
        <v>AGRFT</v>
      </c>
      <c r="B8" s="7" t="s">
        <v>146</v>
      </c>
      <c r="C8" s="7">
        <v>2018</v>
      </c>
      <c r="D8" s="6" t="s">
        <v>18</v>
      </c>
      <c r="E8" s="6" t="s">
        <v>127</v>
      </c>
      <c r="F8" s="6" t="s">
        <v>26</v>
      </c>
      <c r="G8" s="45">
        <v>83</v>
      </c>
      <c r="H8" s="45">
        <v>0</v>
      </c>
      <c r="I8" s="45">
        <v>20</v>
      </c>
      <c r="J8" s="45">
        <v>1</v>
      </c>
      <c r="K8" s="40">
        <v>30</v>
      </c>
      <c r="L8" s="41">
        <v>20</v>
      </c>
    </row>
    <row r="9" spans="1:12" x14ac:dyDescent="0.25">
      <c r="A9" s="8" t="str">
        <f>programi!$A$2</f>
        <v>AGRFT</v>
      </c>
      <c r="B9" s="169" t="s">
        <v>146</v>
      </c>
      <c r="C9" s="9">
        <v>2018</v>
      </c>
      <c r="D9" s="8" t="s">
        <v>18</v>
      </c>
      <c r="E9" s="8" t="s">
        <v>127</v>
      </c>
      <c r="F9" s="8" t="s">
        <v>27</v>
      </c>
      <c r="G9" s="46"/>
      <c r="H9" s="46"/>
      <c r="I9" s="46"/>
      <c r="J9" s="46"/>
      <c r="K9" s="42"/>
      <c r="L9" s="43"/>
    </row>
    <row r="10" spans="1:12" x14ac:dyDescent="0.25">
      <c r="A10" s="6" t="str">
        <f>programi!$A$2</f>
        <v>AGRFT</v>
      </c>
      <c r="B10" s="7" t="s">
        <v>146</v>
      </c>
      <c r="C10" s="7">
        <v>2018</v>
      </c>
      <c r="D10" s="6" t="s">
        <v>19</v>
      </c>
      <c r="E10" s="53"/>
      <c r="F10" s="6" t="s">
        <v>26</v>
      </c>
      <c r="G10" s="45">
        <v>5</v>
      </c>
      <c r="H10" s="45">
        <v>0</v>
      </c>
      <c r="I10" s="45">
        <v>2</v>
      </c>
      <c r="J10" s="45">
        <v>0</v>
      </c>
      <c r="K10" s="40">
        <v>3</v>
      </c>
      <c r="L10" s="41">
        <v>2</v>
      </c>
    </row>
    <row r="11" spans="1:12" x14ac:dyDescent="0.25">
      <c r="A11" s="2" t="str">
        <f>programi!$A$2</f>
        <v>AGRFT</v>
      </c>
      <c r="B11" s="169" t="s">
        <v>146</v>
      </c>
      <c r="C11" s="9">
        <v>2018</v>
      </c>
      <c r="D11" s="2" t="s">
        <v>19</v>
      </c>
      <c r="E11" s="116"/>
      <c r="F11" s="2" t="s">
        <v>27</v>
      </c>
      <c r="G11" s="112"/>
      <c r="H11" s="112"/>
      <c r="I11" s="112"/>
      <c r="J11" s="112"/>
      <c r="K11" s="44"/>
      <c r="L11" s="44"/>
    </row>
    <row r="12" spans="1:12" ht="14.25" customHeight="1" x14ac:dyDescent="0.25">
      <c r="A12" s="113"/>
      <c r="B12" s="113"/>
      <c r="C12" s="113"/>
      <c r="D12" s="113"/>
      <c r="E12" s="113"/>
      <c r="F12" s="113"/>
      <c r="G12" s="141">
        <f t="shared" ref="G12:L12" si="0">SUM(G2:G11)</f>
        <v>178</v>
      </c>
      <c r="H12" s="141">
        <f t="shared" si="0"/>
        <v>1</v>
      </c>
      <c r="I12" s="141">
        <f t="shared" si="0"/>
        <v>37</v>
      </c>
      <c r="J12" s="141">
        <f t="shared" si="0"/>
        <v>2</v>
      </c>
      <c r="K12" s="141">
        <f t="shared" si="0"/>
        <v>63</v>
      </c>
      <c r="L12" s="141">
        <f t="shared" si="0"/>
        <v>49</v>
      </c>
    </row>
    <row r="13" spans="1:12" ht="7.5" customHeight="1" x14ac:dyDescent="0.25">
      <c r="A13" s="117"/>
      <c r="B13" s="118"/>
      <c r="C13" s="118"/>
      <c r="D13" s="118"/>
      <c r="E13" s="118"/>
      <c r="F13" s="118"/>
      <c r="G13" s="119"/>
      <c r="H13" s="119"/>
      <c r="I13" s="119"/>
      <c r="J13" s="119"/>
      <c r="K13" s="120"/>
      <c r="L13" s="121"/>
    </row>
    <row r="14" spans="1:12" ht="7.5" customHeight="1" x14ac:dyDescent="0.25">
      <c r="A14" s="15"/>
      <c r="B14" s="16"/>
      <c r="C14" s="16"/>
      <c r="D14" s="16"/>
      <c r="E14" s="16"/>
      <c r="F14" s="16"/>
      <c r="G14" s="50"/>
      <c r="H14" s="50"/>
      <c r="I14" s="50"/>
      <c r="J14" s="50"/>
      <c r="K14" s="51"/>
      <c r="L14" s="52"/>
    </row>
    <row r="15" spans="1:12" ht="7.5" customHeight="1" x14ac:dyDescent="0.25">
      <c r="A15" s="13"/>
      <c r="B15" s="14"/>
      <c r="C15" s="14"/>
      <c r="D15" s="14"/>
      <c r="E15" s="14"/>
      <c r="F15" s="14"/>
      <c r="G15" s="47"/>
      <c r="H15" s="47"/>
      <c r="I15" s="47"/>
      <c r="J15" s="47"/>
      <c r="K15" s="48"/>
      <c r="L15" s="49"/>
    </row>
    <row r="16" spans="1:12" x14ac:dyDescent="0.25">
      <c r="A16" s="6" t="str">
        <f>programi!$A$2</f>
        <v>AGRFT</v>
      </c>
      <c r="B16" s="7" t="s">
        <v>186</v>
      </c>
      <c r="C16" s="7">
        <v>2019</v>
      </c>
      <c r="D16" s="6" t="s">
        <v>17</v>
      </c>
      <c r="E16" s="6" t="s">
        <v>20</v>
      </c>
      <c r="F16" s="6" t="s">
        <v>26</v>
      </c>
      <c r="G16" s="45">
        <v>90</v>
      </c>
      <c r="H16" s="45">
        <v>1</v>
      </c>
      <c r="I16" s="45">
        <v>15</v>
      </c>
      <c r="J16" s="45">
        <v>1</v>
      </c>
      <c r="K16" s="40">
        <v>29</v>
      </c>
      <c r="L16" s="41">
        <v>28</v>
      </c>
    </row>
    <row r="17" spans="1:12" x14ac:dyDescent="0.25">
      <c r="A17" s="8" t="str">
        <f>programi!$A$2</f>
        <v>AGRFT</v>
      </c>
      <c r="B17" s="169" t="s">
        <v>186</v>
      </c>
      <c r="C17" s="9">
        <v>2019</v>
      </c>
      <c r="D17" s="8" t="s">
        <v>17</v>
      </c>
      <c r="E17" s="8" t="s">
        <v>20</v>
      </c>
      <c r="F17" s="8" t="s">
        <v>27</v>
      </c>
      <c r="G17" s="46"/>
      <c r="H17" s="46"/>
      <c r="I17" s="46"/>
      <c r="J17" s="46"/>
      <c r="K17" s="42"/>
      <c r="L17" s="43"/>
    </row>
    <row r="18" spans="1:12" x14ac:dyDescent="0.25">
      <c r="A18" s="6" t="str">
        <f>programi!$A$2</f>
        <v>AGRFT</v>
      </c>
      <c r="B18" s="7" t="s">
        <v>186</v>
      </c>
      <c r="C18" s="7">
        <v>2019</v>
      </c>
      <c r="D18" s="6" t="s">
        <v>17</v>
      </c>
      <c r="E18" s="6" t="s">
        <v>21</v>
      </c>
      <c r="F18" s="6" t="s">
        <v>26</v>
      </c>
      <c r="G18" s="45"/>
      <c r="H18" s="45"/>
      <c r="I18" s="45"/>
      <c r="J18" s="45"/>
      <c r="K18" s="40"/>
      <c r="L18" s="41"/>
    </row>
    <row r="19" spans="1:12" x14ac:dyDescent="0.25">
      <c r="A19" s="8" t="str">
        <f>programi!$A$2</f>
        <v>AGRFT</v>
      </c>
      <c r="B19" s="169" t="s">
        <v>186</v>
      </c>
      <c r="C19" s="9">
        <v>2019</v>
      </c>
      <c r="D19" s="8" t="s">
        <v>17</v>
      </c>
      <c r="E19" s="8" t="s">
        <v>21</v>
      </c>
      <c r="F19" s="8" t="s">
        <v>27</v>
      </c>
      <c r="G19" s="46"/>
      <c r="H19" s="46"/>
      <c r="I19" s="46"/>
      <c r="J19" s="46"/>
      <c r="K19" s="42"/>
      <c r="L19" s="43"/>
    </row>
    <row r="20" spans="1:12" x14ac:dyDescent="0.25">
      <c r="A20" s="6" t="str">
        <f>programi!$A$2</f>
        <v>AGRFT</v>
      </c>
      <c r="B20" s="7" t="s">
        <v>186</v>
      </c>
      <c r="C20" s="7">
        <v>2019</v>
      </c>
      <c r="D20" s="6" t="s">
        <v>18</v>
      </c>
      <c r="E20" s="6" t="s">
        <v>22</v>
      </c>
      <c r="F20" s="6" t="s">
        <v>26</v>
      </c>
      <c r="G20" s="45"/>
      <c r="H20" s="45"/>
      <c r="I20" s="45"/>
      <c r="J20" s="45"/>
      <c r="K20" s="40"/>
      <c r="L20" s="41"/>
    </row>
    <row r="21" spans="1:12" x14ac:dyDescent="0.25">
      <c r="A21" s="8" t="str">
        <f>programi!$A$2</f>
        <v>AGRFT</v>
      </c>
      <c r="B21" s="169" t="s">
        <v>186</v>
      </c>
      <c r="C21" s="9">
        <v>2019</v>
      </c>
      <c r="D21" s="8" t="s">
        <v>18</v>
      </c>
      <c r="E21" s="8" t="s">
        <v>22</v>
      </c>
      <c r="F21" s="8" t="s">
        <v>27</v>
      </c>
      <c r="G21" s="46"/>
      <c r="H21" s="46"/>
      <c r="I21" s="46"/>
      <c r="J21" s="46"/>
      <c r="K21" s="42"/>
      <c r="L21" s="43"/>
    </row>
    <row r="22" spans="1:12" x14ac:dyDescent="0.25">
      <c r="A22" s="6" t="str">
        <f>programi!$A$2</f>
        <v>AGRFT</v>
      </c>
      <c r="B22" s="7" t="s">
        <v>186</v>
      </c>
      <c r="C22" s="7">
        <v>2019</v>
      </c>
      <c r="D22" s="6" t="s">
        <v>18</v>
      </c>
      <c r="E22" s="6" t="s">
        <v>127</v>
      </c>
      <c r="F22" s="6" t="s">
        <v>26</v>
      </c>
      <c r="G22" s="45">
        <v>83</v>
      </c>
      <c r="H22" s="45">
        <v>0</v>
      </c>
      <c r="I22" s="45">
        <v>20</v>
      </c>
      <c r="J22" s="45">
        <v>1</v>
      </c>
      <c r="K22" s="40">
        <v>30</v>
      </c>
      <c r="L22" s="41">
        <v>28</v>
      </c>
    </row>
    <row r="23" spans="1:12" x14ac:dyDescent="0.25">
      <c r="A23" s="2" t="str">
        <f>programi!$A$2</f>
        <v>AGRFT</v>
      </c>
      <c r="B23" s="169" t="s">
        <v>186</v>
      </c>
      <c r="C23" s="9">
        <v>2019</v>
      </c>
      <c r="D23" s="2" t="s">
        <v>18</v>
      </c>
      <c r="E23" s="2" t="s">
        <v>127</v>
      </c>
      <c r="F23" s="2" t="s">
        <v>27</v>
      </c>
      <c r="G23" s="112"/>
      <c r="H23" s="112"/>
      <c r="I23" s="112"/>
      <c r="J23" s="112"/>
      <c r="K23" s="44"/>
      <c r="L23" s="44"/>
    </row>
    <row r="24" spans="1:12" x14ac:dyDescent="0.25">
      <c r="A24" s="113" t="str">
        <f>programi!$A$2</f>
        <v>AGRFT</v>
      </c>
      <c r="B24" s="7" t="s">
        <v>186</v>
      </c>
      <c r="C24" s="7">
        <v>2019</v>
      </c>
      <c r="D24" s="113" t="s">
        <v>19</v>
      </c>
      <c r="E24" s="116"/>
      <c r="F24" s="113" t="s">
        <v>26</v>
      </c>
      <c r="G24" s="114">
        <v>5</v>
      </c>
      <c r="H24" s="114">
        <v>0</v>
      </c>
      <c r="I24" s="114">
        <v>2</v>
      </c>
      <c r="J24" s="114">
        <v>0</v>
      </c>
      <c r="K24" s="115">
        <v>3</v>
      </c>
      <c r="L24" s="115">
        <v>3</v>
      </c>
    </row>
    <row r="25" spans="1:12" x14ac:dyDescent="0.25">
      <c r="A25" s="2" t="str">
        <f>programi!$A$2</f>
        <v>AGRFT</v>
      </c>
      <c r="B25" s="169" t="s">
        <v>186</v>
      </c>
      <c r="C25" s="9">
        <v>2019</v>
      </c>
      <c r="D25" s="2" t="s">
        <v>19</v>
      </c>
      <c r="E25" s="116"/>
      <c r="F25" s="2" t="s">
        <v>27</v>
      </c>
      <c r="G25" s="112"/>
      <c r="H25" s="112"/>
      <c r="I25" s="112"/>
      <c r="J25" s="112"/>
      <c r="K25" s="44"/>
      <c r="L25" s="44"/>
    </row>
    <row r="26" spans="1:12" x14ac:dyDescent="0.25">
      <c r="A26" s="113"/>
      <c r="B26" s="113"/>
      <c r="C26" s="113"/>
      <c r="D26" s="113"/>
      <c r="E26" s="113"/>
      <c r="F26" s="113"/>
      <c r="G26" s="141">
        <f t="shared" ref="G26:L26" si="1">SUM(G16:G25)</f>
        <v>178</v>
      </c>
      <c r="H26" s="141">
        <f t="shared" si="1"/>
        <v>1</v>
      </c>
      <c r="I26" s="141">
        <f t="shared" si="1"/>
        <v>37</v>
      </c>
      <c r="J26" s="141">
        <f t="shared" si="1"/>
        <v>2</v>
      </c>
      <c r="K26" s="141">
        <f t="shared" si="1"/>
        <v>62</v>
      </c>
      <c r="L26" s="141">
        <f t="shared" si="1"/>
        <v>59</v>
      </c>
    </row>
    <row r="27" spans="1:12" x14ac:dyDescent="0.25">
      <c r="A27" s="107"/>
      <c r="B27" s="108"/>
      <c r="C27" s="108"/>
      <c r="D27" s="108"/>
      <c r="E27" s="108"/>
      <c r="F27" s="108"/>
      <c r="G27" s="109"/>
      <c r="H27" s="109"/>
      <c r="I27" s="109"/>
      <c r="J27" s="109"/>
      <c r="K27" s="110"/>
      <c r="L27" s="111"/>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H17" sqref="H17"/>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7" t="s">
        <v>0</v>
      </c>
      <c r="B1" s="58" t="s">
        <v>99</v>
      </c>
      <c r="C1" s="59" t="s">
        <v>1</v>
      </c>
      <c r="D1" s="65" t="s">
        <v>24</v>
      </c>
      <c r="E1" s="59" t="s">
        <v>36</v>
      </c>
      <c r="F1" s="60" t="s">
        <v>98</v>
      </c>
    </row>
    <row r="2" spans="1:6" x14ac:dyDescent="0.25">
      <c r="A2" s="61" t="str">
        <f>programi!$A$2</f>
        <v>AGRFT</v>
      </c>
      <c r="B2" s="62">
        <v>2018</v>
      </c>
      <c r="C2" s="62" t="s">
        <v>37</v>
      </c>
      <c r="D2" s="62" t="s">
        <v>20</v>
      </c>
      <c r="E2" s="62" t="s">
        <v>38</v>
      </c>
      <c r="F2" s="83">
        <v>20</v>
      </c>
    </row>
    <row r="3" spans="1:6" x14ac:dyDescent="0.25">
      <c r="A3" s="63" t="str">
        <f>programi!$A$2</f>
        <v>AGRFT</v>
      </c>
      <c r="B3" s="64">
        <v>2018</v>
      </c>
      <c r="C3" s="64" t="s">
        <v>37</v>
      </c>
      <c r="D3" s="64" t="s">
        <v>20</v>
      </c>
      <c r="E3" s="64" t="s">
        <v>39</v>
      </c>
      <c r="F3" s="85"/>
    </row>
    <row r="4" spans="1:6" x14ac:dyDescent="0.25">
      <c r="A4" s="61" t="str">
        <f>programi!$A$2</f>
        <v>AGRFT</v>
      </c>
      <c r="B4" s="62">
        <v>2018</v>
      </c>
      <c r="C4" s="62" t="s">
        <v>37</v>
      </c>
      <c r="D4" s="62" t="s">
        <v>21</v>
      </c>
      <c r="E4" s="62" t="s">
        <v>38</v>
      </c>
      <c r="F4" s="83"/>
    </row>
    <row r="5" spans="1:6" x14ac:dyDescent="0.25">
      <c r="A5" s="63" t="str">
        <f>programi!$A$2</f>
        <v>AGRFT</v>
      </c>
      <c r="B5" s="64">
        <v>2018</v>
      </c>
      <c r="C5" s="64" t="s">
        <v>37</v>
      </c>
      <c r="D5" s="64" t="s">
        <v>21</v>
      </c>
      <c r="E5" s="64" t="s">
        <v>39</v>
      </c>
      <c r="F5" s="85"/>
    </row>
    <row r="6" spans="1:6" x14ac:dyDescent="0.25">
      <c r="A6" s="61" t="str">
        <f>programi!$A$2</f>
        <v>AGRFT</v>
      </c>
      <c r="B6" s="62">
        <v>2018</v>
      </c>
      <c r="C6" s="62" t="s">
        <v>40</v>
      </c>
      <c r="D6" s="62" t="s">
        <v>127</v>
      </c>
      <c r="E6" s="62" t="s">
        <v>38</v>
      </c>
      <c r="F6" s="83">
        <v>15</v>
      </c>
    </row>
    <row r="7" spans="1:6" x14ac:dyDescent="0.25">
      <c r="A7" s="63" t="str">
        <f>programi!$A$2</f>
        <v>AGRFT</v>
      </c>
      <c r="B7" s="64">
        <v>2018</v>
      </c>
      <c r="C7" s="64" t="s">
        <v>40</v>
      </c>
      <c r="D7" s="64" t="s">
        <v>127</v>
      </c>
      <c r="E7" s="64" t="s">
        <v>39</v>
      </c>
      <c r="F7" s="85"/>
    </row>
    <row r="8" spans="1:6" x14ac:dyDescent="0.25">
      <c r="A8" s="61" t="str">
        <f>programi!$A$2</f>
        <v>AGRFT</v>
      </c>
      <c r="B8" s="62">
        <v>2018</v>
      </c>
      <c r="C8" s="62" t="s">
        <v>40</v>
      </c>
      <c r="D8" s="62" t="s">
        <v>22</v>
      </c>
      <c r="E8" s="62" t="s">
        <v>38</v>
      </c>
      <c r="F8" s="83"/>
    </row>
    <row r="9" spans="1:6" x14ac:dyDescent="0.25">
      <c r="A9" s="63" t="str">
        <f>programi!$A$2</f>
        <v>AGRFT</v>
      </c>
      <c r="B9" s="64">
        <v>2018</v>
      </c>
      <c r="C9" s="64" t="s">
        <v>40</v>
      </c>
      <c r="D9" s="64" t="s">
        <v>22</v>
      </c>
      <c r="E9" s="64" t="s">
        <v>39</v>
      </c>
      <c r="F9" s="85"/>
    </row>
    <row r="10" spans="1:6" x14ac:dyDescent="0.25">
      <c r="A10" s="61" t="str">
        <f>programi!$A$2</f>
        <v>AGRFT</v>
      </c>
      <c r="B10" s="62">
        <v>2018</v>
      </c>
      <c r="C10" s="62" t="s">
        <v>19</v>
      </c>
      <c r="D10" s="66"/>
      <c r="E10" s="62" t="s">
        <v>38</v>
      </c>
      <c r="F10" s="83">
        <v>1</v>
      </c>
    </row>
    <row r="11" spans="1:6" x14ac:dyDescent="0.25">
      <c r="A11" s="63" t="str">
        <f>programi!$A$2</f>
        <v>AGRFT</v>
      </c>
      <c r="B11" s="64">
        <v>2018</v>
      </c>
      <c r="C11" s="64" t="s">
        <v>19</v>
      </c>
      <c r="D11" s="67"/>
      <c r="E11" s="64" t="s">
        <v>39</v>
      </c>
      <c r="F11" s="85"/>
    </row>
    <row r="12" spans="1:6" ht="6.75" customHeight="1" x14ac:dyDescent="0.25">
      <c r="A12" s="61"/>
      <c r="B12" s="62"/>
      <c r="C12" s="62"/>
      <c r="D12" s="62"/>
      <c r="E12" s="62"/>
      <c r="F12" s="83"/>
    </row>
    <row r="13" spans="1:6" ht="6.75" customHeight="1" x14ac:dyDescent="0.25">
      <c r="A13" s="63"/>
      <c r="B13" s="64"/>
      <c r="C13" s="64"/>
      <c r="D13" s="64"/>
      <c r="E13" s="64"/>
      <c r="F13" s="85"/>
    </row>
    <row r="14" spans="1:6" ht="6.75" customHeight="1" x14ac:dyDescent="0.25">
      <c r="A14" s="61"/>
      <c r="B14" s="62"/>
      <c r="C14" s="62"/>
      <c r="D14" s="62"/>
      <c r="E14" s="62"/>
      <c r="F14" s="83"/>
    </row>
    <row r="15" spans="1:6" ht="6.75" customHeight="1" x14ac:dyDescent="0.25">
      <c r="A15" s="63"/>
      <c r="B15" s="64"/>
      <c r="C15" s="64"/>
      <c r="D15" s="64"/>
      <c r="E15" s="64"/>
      <c r="F15" s="85"/>
    </row>
    <row r="16" spans="1:6" ht="6.75" customHeight="1" x14ac:dyDescent="0.25">
      <c r="A16" s="61"/>
      <c r="B16" s="62"/>
      <c r="C16" s="62"/>
      <c r="D16" s="62"/>
      <c r="E16" s="62"/>
      <c r="F16" s="83"/>
    </row>
    <row r="17" spans="1:6" ht="6.75" customHeight="1" x14ac:dyDescent="0.25">
      <c r="A17" s="63"/>
      <c r="B17" s="64"/>
      <c r="C17" s="64"/>
      <c r="D17" s="64"/>
      <c r="E17" s="64"/>
      <c r="F17" s="85"/>
    </row>
    <row r="18" spans="1:6" x14ac:dyDescent="0.25">
      <c r="A18" s="61" t="str">
        <f>programi!$A$2</f>
        <v>AGRFT</v>
      </c>
      <c r="B18" s="7">
        <v>2019</v>
      </c>
      <c r="C18" s="62" t="s">
        <v>37</v>
      </c>
      <c r="D18" s="62" t="s">
        <v>20</v>
      </c>
      <c r="E18" s="62" t="s">
        <v>38</v>
      </c>
      <c r="F18" s="83">
        <v>22</v>
      </c>
    </row>
    <row r="19" spans="1:6" x14ac:dyDescent="0.25">
      <c r="A19" s="63" t="str">
        <f>programi!$A$2</f>
        <v>AGRFT</v>
      </c>
      <c r="B19" s="9">
        <v>2019</v>
      </c>
      <c r="C19" s="64" t="s">
        <v>37</v>
      </c>
      <c r="D19" s="64" t="s">
        <v>20</v>
      </c>
      <c r="E19" s="64" t="s">
        <v>39</v>
      </c>
      <c r="F19" s="85"/>
    </row>
    <row r="20" spans="1:6" x14ac:dyDescent="0.25">
      <c r="A20" s="61" t="str">
        <f>programi!$A$2</f>
        <v>AGRFT</v>
      </c>
      <c r="B20" s="7">
        <v>2019</v>
      </c>
      <c r="C20" s="62" t="s">
        <v>37</v>
      </c>
      <c r="D20" s="62" t="s">
        <v>21</v>
      </c>
      <c r="E20" s="62" t="s">
        <v>38</v>
      </c>
      <c r="F20" s="83"/>
    </row>
    <row r="21" spans="1:6" x14ac:dyDescent="0.25">
      <c r="A21" s="63" t="str">
        <f>programi!$A$2</f>
        <v>AGRFT</v>
      </c>
      <c r="B21" s="9">
        <v>2019</v>
      </c>
      <c r="C21" s="64" t="s">
        <v>37</v>
      </c>
      <c r="D21" s="64" t="s">
        <v>21</v>
      </c>
      <c r="E21" s="64" t="s">
        <v>39</v>
      </c>
      <c r="F21" s="85"/>
    </row>
    <row r="22" spans="1:6" x14ac:dyDescent="0.25">
      <c r="A22" s="61" t="str">
        <f>programi!$A$2</f>
        <v>AGRFT</v>
      </c>
      <c r="B22" s="7">
        <v>2019</v>
      </c>
      <c r="C22" s="62" t="s">
        <v>40</v>
      </c>
      <c r="D22" s="62" t="s">
        <v>127</v>
      </c>
      <c r="E22" s="62" t="s">
        <v>38</v>
      </c>
      <c r="F22" s="83">
        <v>17</v>
      </c>
    </row>
    <row r="23" spans="1:6" x14ac:dyDescent="0.25">
      <c r="A23" s="63" t="str">
        <f>programi!$A$2</f>
        <v>AGRFT</v>
      </c>
      <c r="B23" s="9">
        <v>2019</v>
      </c>
      <c r="C23" s="64" t="s">
        <v>40</v>
      </c>
      <c r="D23" s="64" t="s">
        <v>127</v>
      </c>
      <c r="E23" s="64" t="s">
        <v>39</v>
      </c>
      <c r="F23" s="85"/>
    </row>
    <row r="24" spans="1:6" x14ac:dyDescent="0.25">
      <c r="A24" s="61" t="str">
        <f>programi!$A$2</f>
        <v>AGRFT</v>
      </c>
      <c r="B24" s="7">
        <v>2019</v>
      </c>
      <c r="C24" s="62" t="s">
        <v>40</v>
      </c>
      <c r="D24" s="62" t="s">
        <v>22</v>
      </c>
      <c r="E24" s="62" t="s">
        <v>38</v>
      </c>
      <c r="F24" s="83"/>
    </row>
    <row r="25" spans="1:6" x14ac:dyDescent="0.25">
      <c r="A25" s="63" t="str">
        <f>programi!$A$2</f>
        <v>AGRFT</v>
      </c>
      <c r="B25" s="9">
        <v>2019</v>
      </c>
      <c r="C25" s="64" t="s">
        <v>40</v>
      </c>
      <c r="D25" s="64" t="s">
        <v>22</v>
      </c>
      <c r="E25" s="64" t="s">
        <v>39</v>
      </c>
      <c r="F25" s="85"/>
    </row>
    <row r="26" spans="1:6" x14ac:dyDescent="0.25">
      <c r="A26" s="61" t="str">
        <f>programi!$A$2</f>
        <v>AGRFT</v>
      </c>
      <c r="B26" s="7">
        <v>2019</v>
      </c>
      <c r="C26" s="62" t="s">
        <v>19</v>
      </c>
      <c r="D26" s="66"/>
      <c r="E26" s="62" t="s">
        <v>38</v>
      </c>
      <c r="F26" s="83">
        <v>2</v>
      </c>
    </row>
    <row r="27" spans="1:6" x14ac:dyDescent="0.25">
      <c r="A27" s="63" t="str">
        <f>programi!$A$2</f>
        <v>AGRFT</v>
      </c>
      <c r="B27" s="9">
        <v>2019</v>
      </c>
      <c r="C27" s="64" t="s">
        <v>19</v>
      </c>
      <c r="D27" s="67"/>
      <c r="E27" s="64" t="s">
        <v>39</v>
      </c>
      <c r="F27" s="85"/>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7" zoomScaleNormal="100" workbookViewId="0">
      <selection activeCell="H1" sqref="H1"/>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8" t="s">
        <v>0</v>
      </c>
      <c r="B1" s="65" t="s">
        <v>99</v>
      </c>
      <c r="C1" s="65" t="s">
        <v>100</v>
      </c>
      <c r="D1" s="65" t="s">
        <v>1</v>
      </c>
      <c r="E1" s="65" t="s">
        <v>50</v>
      </c>
      <c r="F1" s="65" t="s">
        <v>36</v>
      </c>
      <c r="G1" s="65" t="s">
        <v>42</v>
      </c>
      <c r="H1" s="65" t="s">
        <v>43</v>
      </c>
      <c r="I1" s="69" t="s">
        <v>44</v>
      </c>
    </row>
    <row r="2" spans="1:9" x14ac:dyDescent="0.25">
      <c r="A2" s="61" t="str">
        <f>programi!$A$2</f>
        <v>AGRFT</v>
      </c>
      <c r="B2" s="62">
        <v>2018</v>
      </c>
      <c r="C2" s="62" t="s">
        <v>143</v>
      </c>
      <c r="D2" s="62" t="s">
        <v>37</v>
      </c>
      <c r="E2" s="62" t="s">
        <v>20</v>
      </c>
      <c r="F2" s="62" t="s">
        <v>38</v>
      </c>
      <c r="G2" s="29" t="s">
        <v>45</v>
      </c>
      <c r="H2" s="82">
        <v>0</v>
      </c>
      <c r="I2" s="83">
        <v>3</v>
      </c>
    </row>
    <row r="3" spans="1:9" x14ac:dyDescent="0.25">
      <c r="A3" s="63" t="str">
        <f>programi!$A$2</f>
        <v>AGRFT</v>
      </c>
      <c r="B3" s="64">
        <v>2018</v>
      </c>
      <c r="C3" s="64" t="s">
        <v>143</v>
      </c>
      <c r="D3" s="64" t="s">
        <v>37</v>
      </c>
      <c r="E3" s="64" t="s">
        <v>20</v>
      </c>
      <c r="F3" s="64" t="s">
        <v>39</v>
      </c>
      <c r="G3" s="30" t="s">
        <v>45</v>
      </c>
      <c r="H3" s="84"/>
      <c r="I3" s="85"/>
    </row>
    <row r="4" spans="1:9" x14ac:dyDescent="0.25">
      <c r="A4" s="61" t="str">
        <f>programi!$A$2</f>
        <v>AGRFT</v>
      </c>
      <c r="B4" s="62">
        <v>2018</v>
      </c>
      <c r="C4" s="62" t="s">
        <v>143</v>
      </c>
      <c r="D4" s="62" t="s">
        <v>37</v>
      </c>
      <c r="E4" s="62" t="s">
        <v>21</v>
      </c>
      <c r="F4" s="62" t="s">
        <v>38</v>
      </c>
      <c r="G4" s="29" t="s">
        <v>45</v>
      </c>
      <c r="H4" s="82"/>
      <c r="I4" s="83"/>
    </row>
    <row r="5" spans="1:9" x14ac:dyDescent="0.25">
      <c r="A5" s="63" t="str">
        <f>programi!$A$2</f>
        <v>AGRFT</v>
      </c>
      <c r="B5" s="64">
        <v>2018</v>
      </c>
      <c r="C5" s="64" t="s">
        <v>143</v>
      </c>
      <c r="D5" s="64" t="s">
        <v>37</v>
      </c>
      <c r="E5" s="64" t="s">
        <v>21</v>
      </c>
      <c r="F5" s="64" t="s">
        <v>39</v>
      </c>
      <c r="G5" s="30" t="s">
        <v>45</v>
      </c>
      <c r="H5" s="84"/>
      <c r="I5" s="85"/>
    </row>
    <row r="6" spans="1:9" x14ac:dyDescent="0.25">
      <c r="A6" s="61" t="str">
        <f>programi!$A$2</f>
        <v>AGRFT</v>
      </c>
      <c r="B6" s="62">
        <v>2018</v>
      </c>
      <c r="C6" s="62" t="s">
        <v>143</v>
      </c>
      <c r="D6" s="62" t="s">
        <v>40</v>
      </c>
      <c r="E6" s="62" t="s">
        <v>127</v>
      </c>
      <c r="F6" s="62" t="s">
        <v>38</v>
      </c>
      <c r="G6" s="29" t="s">
        <v>45</v>
      </c>
      <c r="H6" s="82">
        <v>0</v>
      </c>
      <c r="I6" s="83">
        <v>0</v>
      </c>
    </row>
    <row r="7" spans="1:9" x14ac:dyDescent="0.25">
      <c r="A7" s="63" t="str">
        <f>programi!$A$2</f>
        <v>AGRFT</v>
      </c>
      <c r="B7" s="64">
        <v>2018</v>
      </c>
      <c r="C7" s="64" t="s">
        <v>143</v>
      </c>
      <c r="D7" s="64" t="s">
        <v>40</v>
      </c>
      <c r="E7" s="64" t="s">
        <v>127</v>
      </c>
      <c r="F7" s="64" t="s">
        <v>39</v>
      </c>
      <c r="G7" s="30" t="s">
        <v>45</v>
      </c>
      <c r="H7" s="84"/>
      <c r="I7" s="85"/>
    </row>
    <row r="8" spans="1:9" x14ac:dyDescent="0.25">
      <c r="A8" s="61" t="str">
        <f>programi!$A$2</f>
        <v>AGRFT</v>
      </c>
      <c r="B8" s="62">
        <v>2018</v>
      </c>
      <c r="C8" s="62" t="s">
        <v>143</v>
      </c>
      <c r="D8" s="62" t="s">
        <v>40</v>
      </c>
      <c r="E8" s="62" t="s">
        <v>22</v>
      </c>
      <c r="F8" s="62" t="s">
        <v>38</v>
      </c>
      <c r="G8" s="29" t="s">
        <v>45</v>
      </c>
      <c r="H8" s="82"/>
      <c r="I8" s="83"/>
    </row>
    <row r="9" spans="1:9" x14ac:dyDescent="0.25">
      <c r="A9" s="63" t="str">
        <f>programi!$A$2</f>
        <v>AGRFT</v>
      </c>
      <c r="B9" s="64">
        <v>2018</v>
      </c>
      <c r="C9" s="64" t="s">
        <v>143</v>
      </c>
      <c r="D9" s="64" t="s">
        <v>40</v>
      </c>
      <c r="E9" s="64" t="s">
        <v>22</v>
      </c>
      <c r="F9" s="64" t="s">
        <v>39</v>
      </c>
      <c r="G9" s="30" t="s">
        <v>45</v>
      </c>
      <c r="H9" s="84"/>
      <c r="I9" s="85"/>
    </row>
    <row r="10" spans="1:9" x14ac:dyDescent="0.25">
      <c r="A10" s="61" t="str">
        <f>programi!$A$2</f>
        <v>AGRFT</v>
      </c>
      <c r="B10" s="62">
        <v>2018</v>
      </c>
      <c r="C10" s="62" t="s">
        <v>143</v>
      </c>
      <c r="D10" s="62" t="s">
        <v>19</v>
      </c>
      <c r="E10" s="70"/>
      <c r="F10" s="62" t="s">
        <v>38</v>
      </c>
      <c r="G10" s="29" t="s">
        <v>45</v>
      </c>
      <c r="H10" s="82">
        <v>0</v>
      </c>
      <c r="I10" s="83">
        <v>0</v>
      </c>
    </row>
    <row r="11" spans="1:9" x14ac:dyDescent="0.25">
      <c r="A11" s="63" t="str">
        <f>programi!$A$2</f>
        <v>AGRFT</v>
      </c>
      <c r="B11" s="64">
        <v>2018</v>
      </c>
      <c r="C11" s="64" t="s">
        <v>143</v>
      </c>
      <c r="D11" s="64" t="s">
        <v>19</v>
      </c>
      <c r="E11" s="70"/>
      <c r="F11" s="64" t="s">
        <v>39</v>
      </c>
      <c r="G11" s="30" t="s">
        <v>45</v>
      </c>
      <c r="H11" s="84">
        <v>0</v>
      </c>
      <c r="I11" s="85">
        <v>0</v>
      </c>
    </row>
    <row r="12" spans="1:9" x14ac:dyDescent="0.25">
      <c r="A12" s="61" t="str">
        <f>programi!$A$2</f>
        <v>AGRFT</v>
      </c>
      <c r="B12" s="62">
        <v>2018</v>
      </c>
      <c r="C12" s="62" t="s">
        <v>143</v>
      </c>
      <c r="D12" s="62" t="s">
        <v>37</v>
      </c>
      <c r="E12" s="62" t="s">
        <v>20</v>
      </c>
      <c r="F12" s="62" t="s">
        <v>38</v>
      </c>
      <c r="G12" s="29" t="s">
        <v>46</v>
      </c>
      <c r="H12" s="82"/>
      <c r="I12" s="83"/>
    </row>
    <row r="13" spans="1:9" x14ac:dyDescent="0.25">
      <c r="A13" s="63" t="str">
        <f>programi!$A$2</f>
        <v>AGRFT</v>
      </c>
      <c r="B13" s="64">
        <v>2018</v>
      </c>
      <c r="C13" s="64" t="s">
        <v>143</v>
      </c>
      <c r="D13" s="64" t="s">
        <v>37</v>
      </c>
      <c r="E13" s="64" t="s">
        <v>20</v>
      </c>
      <c r="F13" s="64" t="s">
        <v>39</v>
      </c>
      <c r="G13" s="30" t="s">
        <v>46</v>
      </c>
      <c r="H13" s="84"/>
      <c r="I13" s="85"/>
    </row>
    <row r="14" spans="1:9" x14ac:dyDescent="0.25">
      <c r="A14" s="61" t="str">
        <f>programi!$A$2</f>
        <v>AGRFT</v>
      </c>
      <c r="B14" s="62">
        <v>2018</v>
      </c>
      <c r="C14" s="62" t="s">
        <v>143</v>
      </c>
      <c r="D14" s="62" t="s">
        <v>37</v>
      </c>
      <c r="E14" s="62" t="s">
        <v>21</v>
      </c>
      <c r="F14" s="62" t="s">
        <v>38</v>
      </c>
      <c r="G14" s="29" t="s">
        <v>46</v>
      </c>
      <c r="H14" s="82"/>
      <c r="I14" s="83"/>
    </row>
    <row r="15" spans="1:9" x14ac:dyDescent="0.25">
      <c r="A15" s="63" t="str">
        <f>programi!$A$2</f>
        <v>AGRFT</v>
      </c>
      <c r="B15" s="64">
        <v>2018</v>
      </c>
      <c r="C15" s="64" t="s">
        <v>143</v>
      </c>
      <c r="D15" s="64" t="s">
        <v>37</v>
      </c>
      <c r="E15" s="64" t="s">
        <v>21</v>
      </c>
      <c r="F15" s="64" t="s">
        <v>39</v>
      </c>
      <c r="G15" s="30" t="s">
        <v>46</v>
      </c>
      <c r="H15" s="84"/>
      <c r="I15" s="85"/>
    </row>
    <row r="16" spans="1:9" x14ac:dyDescent="0.25">
      <c r="A16" s="61" t="str">
        <f>programi!$A$2</f>
        <v>AGRFT</v>
      </c>
      <c r="B16" s="62">
        <v>2018</v>
      </c>
      <c r="C16" s="62" t="s">
        <v>143</v>
      </c>
      <c r="D16" s="62" t="s">
        <v>40</v>
      </c>
      <c r="E16" s="62" t="s">
        <v>127</v>
      </c>
      <c r="F16" s="62" t="s">
        <v>38</v>
      </c>
      <c r="G16" s="29" t="s">
        <v>46</v>
      </c>
      <c r="H16" s="82">
        <v>0</v>
      </c>
      <c r="I16" s="83">
        <v>0</v>
      </c>
    </row>
    <row r="17" spans="1:9" x14ac:dyDescent="0.25">
      <c r="A17" s="63" t="str">
        <f>programi!$A$2</f>
        <v>AGRFT</v>
      </c>
      <c r="B17" s="64">
        <v>2018</v>
      </c>
      <c r="C17" s="64" t="s">
        <v>143</v>
      </c>
      <c r="D17" s="64" t="s">
        <v>40</v>
      </c>
      <c r="E17" s="62" t="s">
        <v>127</v>
      </c>
      <c r="F17" s="64" t="s">
        <v>39</v>
      </c>
      <c r="G17" s="30" t="s">
        <v>46</v>
      </c>
      <c r="H17" s="84"/>
      <c r="I17" s="85"/>
    </row>
    <row r="18" spans="1:9" x14ac:dyDescent="0.25">
      <c r="A18" s="61" t="str">
        <f>programi!$A$2</f>
        <v>AGRFT</v>
      </c>
      <c r="B18" s="62">
        <v>2018</v>
      </c>
      <c r="C18" s="62" t="s">
        <v>143</v>
      </c>
      <c r="D18" s="62" t="s">
        <v>40</v>
      </c>
      <c r="E18" s="62" t="s">
        <v>22</v>
      </c>
      <c r="F18" s="62" t="s">
        <v>38</v>
      </c>
      <c r="G18" s="29" t="s">
        <v>46</v>
      </c>
      <c r="H18" s="82"/>
      <c r="I18" s="83"/>
    </row>
    <row r="19" spans="1:9" x14ac:dyDescent="0.25">
      <c r="A19" s="63" t="str">
        <f>programi!$A$2</f>
        <v>AGRFT</v>
      </c>
      <c r="B19" s="64">
        <v>2018</v>
      </c>
      <c r="C19" s="64" t="s">
        <v>143</v>
      </c>
      <c r="D19" s="64" t="s">
        <v>40</v>
      </c>
      <c r="E19" s="64" t="s">
        <v>22</v>
      </c>
      <c r="F19" s="64" t="s">
        <v>39</v>
      </c>
      <c r="G19" s="30" t="s">
        <v>46</v>
      </c>
      <c r="H19" s="84"/>
      <c r="I19" s="85"/>
    </row>
    <row r="20" spans="1:9" x14ac:dyDescent="0.25">
      <c r="A20" s="61" t="str">
        <f>programi!$A$2</f>
        <v>AGRFT</v>
      </c>
      <c r="B20" s="62">
        <v>2018</v>
      </c>
      <c r="C20" s="62" t="s">
        <v>143</v>
      </c>
      <c r="D20" s="62" t="s">
        <v>19</v>
      </c>
      <c r="E20" s="70"/>
      <c r="F20" s="62" t="s">
        <v>38</v>
      </c>
      <c r="G20" s="29" t="s">
        <v>46</v>
      </c>
      <c r="H20" s="82">
        <v>0</v>
      </c>
      <c r="I20" s="83">
        <v>0</v>
      </c>
    </row>
    <row r="21" spans="1:9" x14ac:dyDescent="0.25">
      <c r="A21" s="63" t="str">
        <f>programi!$A$2</f>
        <v>AGRFT</v>
      </c>
      <c r="B21" s="64">
        <v>2018</v>
      </c>
      <c r="C21" s="64" t="s">
        <v>143</v>
      </c>
      <c r="D21" s="64" t="s">
        <v>19</v>
      </c>
      <c r="E21" s="70"/>
      <c r="F21" s="64" t="s">
        <v>39</v>
      </c>
      <c r="G21" s="30" t="s">
        <v>46</v>
      </c>
      <c r="H21" s="84"/>
      <c r="I21" s="85"/>
    </row>
    <row r="22" spans="1:9" x14ac:dyDescent="0.25">
      <c r="A22" s="61" t="str">
        <f>programi!$A$2</f>
        <v>AGRFT</v>
      </c>
      <c r="B22" s="62">
        <v>2018</v>
      </c>
      <c r="C22" s="62" t="s">
        <v>143</v>
      </c>
      <c r="D22" s="62" t="s">
        <v>37</v>
      </c>
      <c r="E22" s="62" t="s">
        <v>20</v>
      </c>
      <c r="F22" s="62" t="s">
        <v>38</v>
      </c>
      <c r="G22" s="29" t="s">
        <v>47</v>
      </c>
      <c r="H22" s="82">
        <v>0</v>
      </c>
      <c r="I22" s="83">
        <v>0</v>
      </c>
    </row>
    <row r="23" spans="1:9" x14ac:dyDescent="0.25">
      <c r="A23" s="63" t="str">
        <f>programi!$A$2</f>
        <v>AGRFT</v>
      </c>
      <c r="B23" s="64">
        <v>2018</v>
      </c>
      <c r="C23" s="64" t="s">
        <v>143</v>
      </c>
      <c r="D23" s="64" t="s">
        <v>37</v>
      </c>
      <c r="E23" s="64" t="s">
        <v>20</v>
      </c>
      <c r="F23" s="64" t="s">
        <v>39</v>
      </c>
      <c r="G23" s="30" t="s">
        <v>47</v>
      </c>
      <c r="H23" s="84"/>
      <c r="I23" s="85"/>
    </row>
    <row r="24" spans="1:9" x14ac:dyDescent="0.25">
      <c r="A24" s="61" t="str">
        <f>programi!$A$2</f>
        <v>AGRFT</v>
      </c>
      <c r="B24" s="62">
        <v>2018</v>
      </c>
      <c r="C24" s="62" t="s">
        <v>143</v>
      </c>
      <c r="D24" s="62" t="s">
        <v>37</v>
      </c>
      <c r="E24" s="62" t="s">
        <v>21</v>
      </c>
      <c r="F24" s="62" t="s">
        <v>38</v>
      </c>
      <c r="G24" s="29" t="s">
        <v>47</v>
      </c>
      <c r="H24" s="82"/>
      <c r="I24" s="83"/>
    </row>
    <row r="25" spans="1:9" x14ac:dyDescent="0.25">
      <c r="A25" s="63" t="str">
        <f>programi!$A$2</f>
        <v>AGRFT</v>
      </c>
      <c r="B25" s="64">
        <v>2018</v>
      </c>
      <c r="C25" s="64" t="s">
        <v>143</v>
      </c>
      <c r="D25" s="64" t="s">
        <v>37</v>
      </c>
      <c r="E25" s="64" t="s">
        <v>21</v>
      </c>
      <c r="F25" s="64" t="s">
        <v>39</v>
      </c>
      <c r="G25" s="30" t="s">
        <v>47</v>
      </c>
      <c r="H25" s="84"/>
      <c r="I25" s="85"/>
    </row>
    <row r="26" spans="1:9" x14ac:dyDescent="0.25">
      <c r="A26" s="61" t="str">
        <f>programi!$A$2</f>
        <v>AGRFT</v>
      </c>
      <c r="B26" s="62">
        <v>2018</v>
      </c>
      <c r="C26" s="62" t="s">
        <v>143</v>
      </c>
      <c r="D26" s="62" t="s">
        <v>40</v>
      </c>
      <c r="E26" s="62" t="s">
        <v>127</v>
      </c>
      <c r="F26" s="62" t="s">
        <v>38</v>
      </c>
      <c r="G26" s="29" t="s">
        <v>47</v>
      </c>
      <c r="H26" s="82">
        <v>0</v>
      </c>
      <c r="I26" s="83">
        <v>0</v>
      </c>
    </row>
    <row r="27" spans="1:9" x14ac:dyDescent="0.25">
      <c r="A27" s="63" t="str">
        <f>programi!$A$2</f>
        <v>AGRFT</v>
      </c>
      <c r="B27" s="64">
        <v>2018</v>
      </c>
      <c r="C27" s="64" t="s">
        <v>143</v>
      </c>
      <c r="D27" s="64" t="s">
        <v>40</v>
      </c>
      <c r="E27" s="62" t="s">
        <v>127</v>
      </c>
      <c r="F27" s="64" t="s">
        <v>39</v>
      </c>
      <c r="G27" s="30" t="s">
        <v>47</v>
      </c>
      <c r="H27" s="84"/>
      <c r="I27" s="85"/>
    </row>
    <row r="28" spans="1:9" x14ac:dyDescent="0.25">
      <c r="A28" s="61" t="str">
        <f>programi!$A$2</f>
        <v>AGRFT</v>
      </c>
      <c r="B28" s="62">
        <v>2018</v>
      </c>
      <c r="C28" s="62" t="s">
        <v>143</v>
      </c>
      <c r="D28" s="62" t="s">
        <v>40</v>
      </c>
      <c r="E28" s="62" t="s">
        <v>22</v>
      </c>
      <c r="F28" s="62" t="s">
        <v>38</v>
      </c>
      <c r="G28" s="29" t="s">
        <v>47</v>
      </c>
      <c r="H28" s="82"/>
      <c r="I28" s="83"/>
    </row>
    <row r="29" spans="1:9" x14ac:dyDescent="0.25">
      <c r="A29" s="63" t="str">
        <f>programi!$A$2</f>
        <v>AGRFT</v>
      </c>
      <c r="B29" s="64">
        <v>2018</v>
      </c>
      <c r="C29" s="64" t="s">
        <v>143</v>
      </c>
      <c r="D29" s="64" t="s">
        <v>40</v>
      </c>
      <c r="E29" s="64" t="s">
        <v>22</v>
      </c>
      <c r="F29" s="64" t="s">
        <v>39</v>
      </c>
      <c r="G29" s="30" t="s">
        <v>47</v>
      </c>
      <c r="H29" s="84"/>
      <c r="I29" s="85"/>
    </row>
    <row r="30" spans="1:9" x14ac:dyDescent="0.25">
      <c r="A30" s="61" t="str">
        <f>programi!$A$2</f>
        <v>AGRFT</v>
      </c>
      <c r="B30" s="62">
        <v>2018</v>
      </c>
      <c r="C30" s="62" t="s">
        <v>143</v>
      </c>
      <c r="D30" s="62" t="s">
        <v>19</v>
      </c>
      <c r="E30" s="70"/>
      <c r="F30" s="62" t="s">
        <v>38</v>
      </c>
      <c r="G30" s="29" t="s">
        <v>47</v>
      </c>
      <c r="H30" s="82">
        <v>0</v>
      </c>
      <c r="I30" s="83">
        <v>0</v>
      </c>
    </row>
    <row r="31" spans="1:9" x14ac:dyDescent="0.25">
      <c r="A31" s="63" t="str">
        <f>programi!$A$2</f>
        <v>AGRFT</v>
      </c>
      <c r="B31" s="64">
        <v>2018</v>
      </c>
      <c r="C31" s="64" t="s">
        <v>143</v>
      </c>
      <c r="D31" s="64" t="s">
        <v>19</v>
      </c>
      <c r="E31" s="70"/>
      <c r="F31" s="64" t="s">
        <v>39</v>
      </c>
      <c r="G31" s="30" t="s">
        <v>47</v>
      </c>
      <c r="H31" s="84"/>
      <c r="I31" s="85"/>
    </row>
    <row r="32" spans="1:9" x14ac:dyDescent="0.25">
      <c r="A32" s="61" t="str">
        <f>programi!$A$2</f>
        <v>AGRFT</v>
      </c>
      <c r="B32" s="62">
        <v>2018</v>
      </c>
      <c r="C32" s="62" t="s">
        <v>143</v>
      </c>
      <c r="D32" s="62" t="s">
        <v>37</v>
      </c>
      <c r="E32" s="62" t="s">
        <v>20</v>
      </c>
      <c r="F32" s="62" t="s">
        <v>38</v>
      </c>
      <c r="G32" s="29" t="s">
        <v>48</v>
      </c>
      <c r="H32" s="82">
        <v>0</v>
      </c>
      <c r="I32" s="83">
        <v>0</v>
      </c>
    </row>
    <row r="33" spans="1:9" x14ac:dyDescent="0.25">
      <c r="A33" s="63" t="str">
        <f>programi!$A$2</f>
        <v>AGRFT</v>
      </c>
      <c r="B33" s="64">
        <v>2018</v>
      </c>
      <c r="C33" s="64" t="s">
        <v>143</v>
      </c>
      <c r="D33" s="64" t="s">
        <v>37</v>
      </c>
      <c r="E33" s="64" t="s">
        <v>20</v>
      </c>
      <c r="F33" s="64" t="s">
        <v>39</v>
      </c>
      <c r="G33" s="30" t="s">
        <v>49</v>
      </c>
      <c r="H33" s="84"/>
      <c r="I33" s="85">
        <v>0</v>
      </c>
    </row>
    <row r="34" spans="1:9" x14ac:dyDescent="0.25">
      <c r="A34" s="61" t="str">
        <f>programi!$A$2</f>
        <v>AGRFT</v>
      </c>
      <c r="B34" s="62">
        <v>2018</v>
      </c>
      <c r="C34" s="62" t="s">
        <v>143</v>
      </c>
      <c r="D34" s="62" t="s">
        <v>37</v>
      </c>
      <c r="E34" s="62" t="s">
        <v>21</v>
      </c>
      <c r="F34" s="62" t="s">
        <v>38</v>
      </c>
      <c r="G34" s="29" t="s">
        <v>49</v>
      </c>
      <c r="H34" s="82"/>
      <c r="I34" s="83"/>
    </row>
    <row r="35" spans="1:9" x14ac:dyDescent="0.25">
      <c r="A35" s="63" t="str">
        <f>programi!$A$2</f>
        <v>AGRFT</v>
      </c>
      <c r="B35" s="64">
        <v>2018</v>
      </c>
      <c r="C35" s="64" t="s">
        <v>143</v>
      </c>
      <c r="D35" s="64" t="s">
        <v>37</v>
      </c>
      <c r="E35" s="64" t="s">
        <v>21</v>
      </c>
      <c r="F35" s="64" t="s">
        <v>39</v>
      </c>
      <c r="G35" s="30" t="s">
        <v>49</v>
      </c>
      <c r="H35" s="84"/>
      <c r="I35" s="85"/>
    </row>
    <row r="36" spans="1:9" x14ac:dyDescent="0.25">
      <c r="A36" s="61" t="str">
        <f>programi!$A$2</f>
        <v>AGRFT</v>
      </c>
      <c r="B36" s="62">
        <v>2018</v>
      </c>
      <c r="C36" s="62" t="s">
        <v>143</v>
      </c>
      <c r="D36" s="62" t="s">
        <v>40</v>
      </c>
      <c r="E36" s="62" t="s">
        <v>127</v>
      </c>
      <c r="F36" s="62" t="s">
        <v>38</v>
      </c>
      <c r="G36" s="29" t="s">
        <v>49</v>
      </c>
      <c r="H36" s="82">
        <v>0</v>
      </c>
      <c r="I36" s="83">
        <v>0</v>
      </c>
    </row>
    <row r="37" spans="1:9" x14ac:dyDescent="0.25">
      <c r="A37" s="63" t="str">
        <f>programi!$A$2</f>
        <v>AGRFT</v>
      </c>
      <c r="B37" s="64">
        <v>2018</v>
      </c>
      <c r="C37" s="64" t="s">
        <v>143</v>
      </c>
      <c r="D37" s="64" t="s">
        <v>40</v>
      </c>
      <c r="E37" s="62" t="s">
        <v>127</v>
      </c>
      <c r="F37" s="64" t="s">
        <v>39</v>
      </c>
      <c r="G37" s="30" t="s">
        <v>49</v>
      </c>
      <c r="H37" s="84"/>
      <c r="I37" s="85"/>
    </row>
    <row r="38" spans="1:9" x14ac:dyDescent="0.25">
      <c r="A38" s="61" t="str">
        <f>programi!$A$2</f>
        <v>AGRFT</v>
      </c>
      <c r="B38" s="62">
        <v>2018</v>
      </c>
      <c r="C38" s="62" t="s">
        <v>143</v>
      </c>
      <c r="D38" s="62" t="s">
        <v>40</v>
      </c>
      <c r="E38" s="62" t="s">
        <v>22</v>
      </c>
      <c r="F38" s="62" t="s">
        <v>38</v>
      </c>
      <c r="G38" s="29" t="s">
        <v>49</v>
      </c>
      <c r="H38" s="82"/>
      <c r="I38" s="83"/>
    </row>
    <row r="39" spans="1:9" x14ac:dyDescent="0.25">
      <c r="A39" s="63" t="str">
        <f>programi!$A$2</f>
        <v>AGRFT</v>
      </c>
      <c r="B39" s="64">
        <v>2018</v>
      </c>
      <c r="C39" s="64" t="s">
        <v>143</v>
      </c>
      <c r="D39" s="64" t="s">
        <v>40</v>
      </c>
      <c r="E39" s="64" t="s">
        <v>22</v>
      </c>
      <c r="F39" s="64" t="s">
        <v>39</v>
      </c>
      <c r="G39" s="30" t="s">
        <v>49</v>
      </c>
      <c r="H39" s="84"/>
      <c r="I39" s="85"/>
    </row>
    <row r="40" spans="1:9" x14ac:dyDescent="0.25">
      <c r="A40" s="61" t="str">
        <f>programi!$A$2</f>
        <v>AGRFT</v>
      </c>
      <c r="B40" s="62">
        <v>2018</v>
      </c>
      <c r="C40" s="62" t="s">
        <v>143</v>
      </c>
      <c r="D40" s="62" t="s">
        <v>19</v>
      </c>
      <c r="E40" s="70"/>
      <c r="F40" s="62" t="s">
        <v>38</v>
      </c>
      <c r="G40" s="29" t="s">
        <v>49</v>
      </c>
      <c r="H40" s="82">
        <v>0</v>
      </c>
      <c r="I40" s="83">
        <v>0</v>
      </c>
    </row>
    <row r="41" spans="1:9" x14ac:dyDescent="0.25">
      <c r="A41" s="63" t="str">
        <f>programi!$A$2</f>
        <v>AGRFT</v>
      </c>
      <c r="B41" s="64">
        <v>2018</v>
      </c>
      <c r="C41" s="64" t="s">
        <v>143</v>
      </c>
      <c r="D41" s="64" t="s">
        <v>19</v>
      </c>
      <c r="E41" s="70"/>
      <c r="F41" s="64" t="s">
        <v>39</v>
      </c>
      <c r="G41" s="30" t="s">
        <v>49</v>
      </c>
      <c r="H41" s="84"/>
      <c r="I41" s="85"/>
    </row>
    <row r="42" spans="1:9" x14ac:dyDescent="0.25">
      <c r="H42" s="143">
        <f>SUM(H2:H41)</f>
        <v>0</v>
      </c>
      <c r="I42" s="143">
        <f>SUM(I2:I41)</f>
        <v>3</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0" zoomScaleNormal="100" workbookViewId="0">
      <selection activeCell="J12" sqref="J12"/>
    </sheetView>
  </sheetViews>
  <sheetFormatPr defaultRowHeight="15" x14ac:dyDescent="0.25"/>
  <cols>
    <col min="1" max="1" width="12" customWidth="1"/>
    <col min="2" max="2" width="21" style="55" customWidth="1"/>
    <col min="3" max="3" width="13.140625" customWidth="1"/>
    <col min="4" max="4" width="18.85546875" customWidth="1"/>
    <col min="5" max="5" width="43.28515625" customWidth="1"/>
    <col min="6" max="6" width="16.7109375" customWidth="1"/>
    <col min="7" max="7" width="55.140625" style="1" customWidth="1"/>
    <col min="8" max="8" width="21.28515625" customWidth="1"/>
    <col min="9" max="9" width="19.42578125" customWidth="1"/>
  </cols>
  <sheetData>
    <row r="1" spans="1:9" s="1" customFormat="1" ht="60" x14ac:dyDescent="0.25">
      <c r="A1" s="68" t="s">
        <v>0</v>
      </c>
      <c r="B1" s="71" t="s">
        <v>99</v>
      </c>
      <c r="C1" s="65" t="s">
        <v>100</v>
      </c>
      <c r="D1" s="65" t="s">
        <v>1</v>
      </c>
      <c r="E1" s="65" t="s">
        <v>50</v>
      </c>
      <c r="F1" s="65" t="s">
        <v>36</v>
      </c>
      <c r="G1" s="65" t="s">
        <v>42</v>
      </c>
      <c r="H1" s="65" t="s">
        <v>43</v>
      </c>
      <c r="I1" s="69" t="s">
        <v>44</v>
      </c>
    </row>
    <row r="2" spans="1:9" x14ac:dyDescent="0.25">
      <c r="A2" s="61" t="str">
        <f>programi!$A$2</f>
        <v>AGRFT</v>
      </c>
      <c r="B2" s="62">
        <v>2019</v>
      </c>
      <c r="C2" s="62" t="s">
        <v>146</v>
      </c>
      <c r="D2" s="62" t="s">
        <v>37</v>
      </c>
      <c r="E2" s="62" t="s">
        <v>20</v>
      </c>
      <c r="F2" s="62" t="s">
        <v>38</v>
      </c>
      <c r="G2" s="29" t="s">
        <v>45</v>
      </c>
      <c r="H2" s="82">
        <v>2</v>
      </c>
      <c r="I2" s="83">
        <v>2</v>
      </c>
    </row>
    <row r="3" spans="1:9" x14ac:dyDescent="0.25">
      <c r="A3" s="63" t="str">
        <f>programi!$A$2</f>
        <v>AGRFT</v>
      </c>
      <c r="B3" s="64">
        <v>2019</v>
      </c>
      <c r="C3" s="64" t="s">
        <v>146</v>
      </c>
      <c r="D3" s="64" t="s">
        <v>37</v>
      </c>
      <c r="E3" s="64" t="s">
        <v>20</v>
      </c>
      <c r="F3" s="64" t="s">
        <v>39</v>
      </c>
      <c r="G3" s="30" t="s">
        <v>45</v>
      </c>
      <c r="H3" s="84"/>
      <c r="I3" s="85"/>
    </row>
    <row r="4" spans="1:9" x14ac:dyDescent="0.25">
      <c r="A4" s="61" t="str">
        <f>programi!$A$2</f>
        <v>AGRFT</v>
      </c>
      <c r="B4" s="62">
        <v>2019</v>
      </c>
      <c r="C4" s="62" t="s">
        <v>146</v>
      </c>
      <c r="D4" s="62" t="s">
        <v>37</v>
      </c>
      <c r="E4" s="62" t="s">
        <v>21</v>
      </c>
      <c r="F4" s="62" t="s">
        <v>38</v>
      </c>
      <c r="G4" s="29" t="s">
        <v>45</v>
      </c>
      <c r="H4" s="82"/>
      <c r="I4" s="83"/>
    </row>
    <row r="5" spans="1:9" x14ac:dyDescent="0.25">
      <c r="A5" s="63" t="str">
        <f>programi!$A$2</f>
        <v>AGRFT</v>
      </c>
      <c r="B5" s="64">
        <v>2019</v>
      </c>
      <c r="C5" s="64" t="s">
        <v>146</v>
      </c>
      <c r="D5" s="64" t="s">
        <v>37</v>
      </c>
      <c r="E5" s="64" t="s">
        <v>21</v>
      </c>
      <c r="F5" s="64" t="s">
        <v>39</v>
      </c>
      <c r="G5" s="30" t="s">
        <v>45</v>
      </c>
      <c r="H5" s="84"/>
      <c r="I5" s="85"/>
    </row>
    <row r="6" spans="1:9" x14ac:dyDescent="0.25">
      <c r="A6" s="61" t="str">
        <f>programi!$A$2</f>
        <v>AGRFT</v>
      </c>
      <c r="B6" s="62">
        <v>2018</v>
      </c>
      <c r="C6" s="62" t="s">
        <v>143</v>
      </c>
      <c r="D6" s="62" t="s">
        <v>40</v>
      </c>
      <c r="E6" s="62" t="s">
        <v>127</v>
      </c>
      <c r="F6" s="62" t="s">
        <v>38</v>
      </c>
      <c r="G6" s="29" t="s">
        <v>45</v>
      </c>
      <c r="H6" s="82">
        <v>2</v>
      </c>
      <c r="I6" s="83">
        <v>1</v>
      </c>
    </row>
    <row r="7" spans="1:9" x14ac:dyDescent="0.25">
      <c r="A7" s="63" t="str">
        <f>programi!$A$2</f>
        <v>AGRFT</v>
      </c>
      <c r="B7" s="64">
        <v>2018</v>
      </c>
      <c r="C7" s="64" t="s">
        <v>143</v>
      </c>
      <c r="D7" s="64" t="s">
        <v>40</v>
      </c>
      <c r="E7" s="62" t="s">
        <v>127</v>
      </c>
      <c r="F7" s="64" t="s">
        <v>39</v>
      </c>
      <c r="G7" s="30" t="s">
        <v>45</v>
      </c>
      <c r="H7" s="84"/>
      <c r="I7" s="85"/>
    </row>
    <row r="8" spans="1:9" x14ac:dyDescent="0.25">
      <c r="A8" s="61" t="str">
        <f>programi!$A$2</f>
        <v>AGRFT</v>
      </c>
      <c r="B8" s="62">
        <v>2018</v>
      </c>
      <c r="C8" s="62" t="s">
        <v>143</v>
      </c>
      <c r="D8" s="62" t="s">
        <v>40</v>
      </c>
      <c r="E8" s="62" t="s">
        <v>22</v>
      </c>
      <c r="F8" s="62" t="s">
        <v>38</v>
      </c>
      <c r="G8" s="29" t="s">
        <v>45</v>
      </c>
      <c r="H8" s="82"/>
      <c r="I8" s="83"/>
    </row>
    <row r="9" spans="1:9" x14ac:dyDescent="0.25">
      <c r="A9" s="63" t="str">
        <f>programi!$A$2</f>
        <v>AGRFT</v>
      </c>
      <c r="B9" s="64">
        <v>2018</v>
      </c>
      <c r="C9" s="64" t="s">
        <v>143</v>
      </c>
      <c r="D9" s="64" t="s">
        <v>40</v>
      </c>
      <c r="E9" s="64" t="s">
        <v>22</v>
      </c>
      <c r="F9" s="64" t="s">
        <v>39</v>
      </c>
      <c r="G9" s="30" t="s">
        <v>45</v>
      </c>
      <c r="H9" s="84"/>
      <c r="I9" s="85"/>
    </row>
    <row r="10" spans="1:9" x14ac:dyDescent="0.25">
      <c r="A10" s="61" t="str">
        <f>programi!$A$2</f>
        <v>AGRFT</v>
      </c>
      <c r="B10" s="62">
        <v>2018</v>
      </c>
      <c r="C10" s="62" t="s">
        <v>143</v>
      </c>
      <c r="D10" s="62" t="s">
        <v>19</v>
      </c>
      <c r="E10" s="70"/>
      <c r="F10" s="62" t="s">
        <v>38</v>
      </c>
      <c r="G10" s="29" t="s">
        <v>45</v>
      </c>
      <c r="H10" s="82">
        <v>0</v>
      </c>
      <c r="I10" s="83">
        <v>0</v>
      </c>
    </row>
    <row r="11" spans="1:9" x14ac:dyDescent="0.25">
      <c r="A11" s="63" t="str">
        <f>programi!$A$2</f>
        <v>AGRFT</v>
      </c>
      <c r="B11" s="64">
        <v>2018</v>
      </c>
      <c r="C11" s="64" t="s">
        <v>143</v>
      </c>
      <c r="D11" s="64" t="s">
        <v>19</v>
      </c>
      <c r="E11" s="70"/>
      <c r="F11" s="64" t="s">
        <v>39</v>
      </c>
      <c r="G11" s="30" t="s">
        <v>45</v>
      </c>
      <c r="H11" s="84">
        <v>0</v>
      </c>
      <c r="I11" s="85">
        <v>0</v>
      </c>
    </row>
    <row r="12" spans="1:9" x14ac:dyDescent="0.25">
      <c r="A12" s="61" t="str">
        <f>programi!$A$2</f>
        <v>AGRFT</v>
      </c>
      <c r="B12" s="62">
        <v>2018</v>
      </c>
      <c r="C12" s="62" t="s">
        <v>143</v>
      </c>
      <c r="D12" s="62" t="s">
        <v>37</v>
      </c>
      <c r="E12" s="62" t="s">
        <v>20</v>
      </c>
      <c r="F12" s="62" t="s">
        <v>38</v>
      </c>
      <c r="G12" s="29" t="s">
        <v>46</v>
      </c>
      <c r="H12" s="82"/>
      <c r="I12" s="83"/>
    </row>
    <row r="13" spans="1:9" x14ac:dyDescent="0.25">
      <c r="A13" s="63" t="str">
        <f>programi!$A$2</f>
        <v>AGRFT</v>
      </c>
      <c r="B13" s="64">
        <v>2018</v>
      </c>
      <c r="C13" s="64" t="s">
        <v>143</v>
      </c>
      <c r="D13" s="64" t="s">
        <v>37</v>
      </c>
      <c r="E13" s="64" t="s">
        <v>20</v>
      </c>
      <c r="F13" s="64" t="s">
        <v>39</v>
      </c>
      <c r="G13" s="30" t="s">
        <v>46</v>
      </c>
      <c r="H13" s="84"/>
      <c r="I13" s="85"/>
    </row>
    <row r="14" spans="1:9" x14ac:dyDescent="0.25">
      <c r="A14" s="61" t="str">
        <f>programi!$A$2</f>
        <v>AGRFT</v>
      </c>
      <c r="B14" s="62">
        <v>2018</v>
      </c>
      <c r="C14" s="62" t="s">
        <v>143</v>
      </c>
      <c r="D14" s="62" t="s">
        <v>37</v>
      </c>
      <c r="E14" s="62" t="s">
        <v>21</v>
      </c>
      <c r="F14" s="62" t="s">
        <v>38</v>
      </c>
      <c r="G14" s="29" t="s">
        <v>46</v>
      </c>
      <c r="H14" s="82"/>
      <c r="I14" s="83"/>
    </row>
    <row r="15" spans="1:9" x14ac:dyDescent="0.25">
      <c r="A15" s="63" t="str">
        <f>programi!$A$2</f>
        <v>AGRFT</v>
      </c>
      <c r="B15" s="64">
        <v>2018</v>
      </c>
      <c r="C15" s="64" t="s">
        <v>143</v>
      </c>
      <c r="D15" s="64" t="s">
        <v>37</v>
      </c>
      <c r="E15" s="64" t="s">
        <v>21</v>
      </c>
      <c r="F15" s="64" t="s">
        <v>39</v>
      </c>
      <c r="G15" s="30" t="s">
        <v>46</v>
      </c>
      <c r="H15" s="84"/>
      <c r="I15" s="85"/>
    </row>
    <row r="16" spans="1:9" x14ac:dyDescent="0.25">
      <c r="A16" s="61" t="str">
        <f>programi!$A$2</f>
        <v>AGRFT</v>
      </c>
      <c r="B16" s="62">
        <v>2018</v>
      </c>
      <c r="C16" s="62" t="s">
        <v>143</v>
      </c>
      <c r="D16" s="62" t="s">
        <v>40</v>
      </c>
      <c r="E16" s="62" t="s">
        <v>127</v>
      </c>
      <c r="F16" s="62" t="s">
        <v>38</v>
      </c>
      <c r="G16" s="29" t="s">
        <v>46</v>
      </c>
      <c r="H16" s="82">
        <v>0</v>
      </c>
      <c r="I16" s="83">
        <v>0</v>
      </c>
    </row>
    <row r="17" spans="1:9" x14ac:dyDescent="0.25">
      <c r="A17" s="63" t="str">
        <f>programi!$A$2</f>
        <v>AGRFT</v>
      </c>
      <c r="B17" s="64">
        <v>2018</v>
      </c>
      <c r="C17" s="64" t="s">
        <v>143</v>
      </c>
      <c r="D17" s="64" t="s">
        <v>40</v>
      </c>
      <c r="E17" s="62" t="s">
        <v>127</v>
      </c>
      <c r="F17" s="64" t="s">
        <v>39</v>
      </c>
      <c r="G17" s="30" t="s">
        <v>46</v>
      </c>
      <c r="H17" s="84"/>
      <c r="I17" s="85"/>
    </row>
    <row r="18" spans="1:9" x14ac:dyDescent="0.25">
      <c r="A18" s="61" t="str">
        <f>programi!$A$2</f>
        <v>AGRFT</v>
      </c>
      <c r="B18" s="62">
        <v>2018</v>
      </c>
      <c r="C18" s="62" t="s">
        <v>143</v>
      </c>
      <c r="D18" s="62" t="s">
        <v>40</v>
      </c>
      <c r="E18" s="62" t="s">
        <v>22</v>
      </c>
      <c r="F18" s="62" t="s">
        <v>38</v>
      </c>
      <c r="G18" s="29" t="s">
        <v>46</v>
      </c>
      <c r="H18" s="82"/>
      <c r="I18" s="83"/>
    </row>
    <row r="19" spans="1:9" x14ac:dyDescent="0.25">
      <c r="A19" s="63" t="str">
        <f>programi!$A$2</f>
        <v>AGRFT</v>
      </c>
      <c r="B19" s="64">
        <v>2018</v>
      </c>
      <c r="C19" s="64" t="s">
        <v>143</v>
      </c>
      <c r="D19" s="64" t="s">
        <v>40</v>
      </c>
      <c r="E19" s="64" t="s">
        <v>22</v>
      </c>
      <c r="F19" s="64" t="s">
        <v>39</v>
      </c>
      <c r="G19" s="30" t="s">
        <v>46</v>
      </c>
      <c r="H19" s="84"/>
      <c r="I19" s="85"/>
    </row>
    <row r="20" spans="1:9" x14ac:dyDescent="0.25">
      <c r="A20" s="61" t="str">
        <f>programi!$A$2</f>
        <v>AGRFT</v>
      </c>
      <c r="B20" s="62">
        <v>2018</v>
      </c>
      <c r="C20" s="62" t="s">
        <v>143</v>
      </c>
      <c r="D20" s="62" t="s">
        <v>19</v>
      </c>
      <c r="E20" s="70"/>
      <c r="F20" s="62" t="s">
        <v>38</v>
      </c>
      <c r="G20" s="29" t="s">
        <v>46</v>
      </c>
      <c r="H20" s="82">
        <v>0</v>
      </c>
      <c r="I20" s="83">
        <v>0</v>
      </c>
    </row>
    <row r="21" spans="1:9" x14ac:dyDescent="0.25">
      <c r="A21" s="63" t="str">
        <f>programi!$A$2</f>
        <v>AGRFT</v>
      </c>
      <c r="B21" s="62">
        <v>2018</v>
      </c>
      <c r="C21" s="62" t="s">
        <v>143</v>
      </c>
      <c r="D21" s="64" t="s">
        <v>19</v>
      </c>
      <c r="E21" s="70"/>
      <c r="F21" s="64" t="s">
        <v>39</v>
      </c>
      <c r="G21" s="30" t="s">
        <v>46</v>
      </c>
      <c r="H21" s="84"/>
      <c r="I21" s="85"/>
    </row>
    <row r="22" spans="1:9" x14ac:dyDescent="0.25">
      <c r="A22" s="61" t="str">
        <f>programi!$A$2</f>
        <v>AGRFT</v>
      </c>
      <c r="B22" s="64">
        <v>2018</v>
      </c>
      <c r="C22" s="64" t="s">
        <v>143</v>
      </c>
      <c r="D22" s="62" t="s">
        <v>37</v>
      </c>
      <c r="E22" s="62" t="s">
        <v>20</v>
      </c>
      <c r="F22" s="62" t="s">
        <v>38</v>
      </c>
      <c r="G22" s="29" t="s">
        <v>47</v>
      </c>
      <c r="H22" s="82">
        <v>0</v>
      </c>
      <c r="I22" s="83">
        <v>0</v>
      </c>
    </row>
    <row r="23" spans="1:9" x14ac:dyDescent="0.25">
      <c r="A23" s="63" t="str">
        <f>programi!$A$2</f>
        <v>AGRFT</v>
      </c>
      <c r="B23" s="62">
        <v>2018</v>
      </c>
      <c r="C23" s="62" t="s">
        <v>143</v>
      </c>
      <c r="D23" s="64" t="s">
        <v>37</v>
      </c>
      <c r="E23" s="64" t="s">
        <v>20</v>
      </c>
      <c r="F23" s="64" t="s">
        <v>39</v>
      </c>
      <c r="G23" s="30" t="s">
        <v>47</v>
      </c>
      <c r="H23" s="84"/>
      <c r="I23" s="85"/>
    </row>
    <row r="24" spans="1:9" x14ac:dyDescent="0.25">
      <c r="A24" s="61" t="str">
        <f>programi!$A$2</f>
        <v>AGRFT</v>
      </c>
      <c r="B24" s="64">
        <v>2018</v>
      </c>
      <c r="C24" s="64" t="s">
        <v>143</v>
      </c>
      <c r="D24" s="62" t="s">
        <v>37</v>
      </c>
      <c r="E24" s="62" t="s">
        <v>21</v>
      </c>
      <c r="F24" s="62" t="s">
        <v>38</v>
      </c>
      <c r="G24" s="29" t="s">
        <v>47</v>
      </c>
      <c r="H24" s="82"/>
      <c r="I24" s="83"/>
    </row>
    <row r="25" spans="1:9" x14ac:dyDescent="0.25">
      <c r="A25" s="63" t="str">
        <f>programi!$A$2</f>
        <v>AGRFT</v>
      </c>
      <c r="B25" s="62">
        <v>2018</v>
      </c>
      <c r="C25" s="62" t="s">
        <v>143</v>
      </c>
      <c r="D25" s="64" t="s">
        <v>37</v>
      </c>
      <c r="E25" s="64" t="s">
        <v>21</v>
      </c>
      <c r="F25" s="64" t="s">
        <v>39</v>
      </c>
      <c r="G25" s="30" t="s">
        <v>47</v>
      </c>
      <c r="H25" s="84"/>
      <c r="I25" s="85"/>
    </row>
    <row r="26" spans="1:9" x14ac:dyDescent="0.25">
      <c r="A26" s="61" t="str">
        <f>programi!$A$2</f>
        <v>AGRFT</v>
      </c>
      <c r="B26" s="64">
        <v>2018</v>
      </c>
      <c r="C26" s="64" t="s">
        <v>143</v>
      </c>
      <c r="D26" s="62" t="s">
        <v>40</v>
      </c>
      <c r="E26" s="62" t="s">
        <v>127</v>
      </c>
      <c r="F26" s="62" t="s">
        <v>38</v>
      </c>
      <c r="G26" s="29" t="s">
        <v>47</v>
      </c>
      <c r="H26" s="82">
        <v>0</v>
      </c>
      <c r="I26" s="83">
        <v>0</v>
      </c>
    </row>
    <row r="27" spans="1:9" x14ac:dyDescent="0.25">
      <c r="A27" s="63" t="str">
        <f>programi!$A$2</f>
        <v>AGRFT</v>
      </c>
      <c r="B27" s="62">
        <v>2018</v>
      </c>
      <c r="C27" s="62" t="s">
        <v>143</v>
      </c>
      <c r="D27" s="64" t="s">
        <v>40</v>
      </c>
      <c r="E27" s="62" t="s">
        <v>127</v>
      </c>
      <c r="F27" s="64" t="s">
        <v>39</v>
      </c>
      <c r="G27" s="30" t="s">
        <v>47</v>
      </c>
      <c r="H27" s="84"/>
      <c r="I27" s="85"/>
    </row>
    <row r="28" spans="1:9" x14ac:dyDescent="0.25">
      <c r="A28" s="61" t="str">
        <f>programi!$A$2</f>
        <v>AGRFT</v>
      </c>
      <c r="B28" s="64">
        <v>2018</v>
      </c>
      <c r="C28" s="64" t="s">
        <v>143</v>
      </c>
      <c r="D28" s="62" t="s">
        <v>40</v>
      </c>
      <c r="E28" s="62" t="s">
        <v>22</v>
      </c>
      <c r="F28" s="62" t="s">
        <v>38</v>
      </c>
      <c r="G28" s="29" t="s">
        <v>47</v>
      </c>
      <c r="H28" s="82"/>
      <c r="I28" s="83"/>
    </row>
    <row r="29" spans="1:9" x14ac:dyDescent="0.25">
      <c r="A29" s="63" t="str">
        <f>programi!$A$2</f>
        <v>AGRFT</v>
      </c>
      <c r="B29" s="62">
        <v>2018</v>
      </c>
      <c r="C29" s="62" t="s">
        <v>143</v>
      </c>
      <c r="D29" s="64" t="s">
        <v>40</v>
      </c>
      <c r="E29" s="64" t="s">
        <v>22</v>
      </c>
      <c r="F29" s="64" t="s">
        <v>39</v>
      </c>
      <c r="G29" s="30" t="s">
        <v>47</v>
      </c>
      <c r="H29" s="84"/>
      <c r="I29" s="85"/>
    </row>
    <row r="30" spans="1:9" x14ac:dyDescent="0.25">
      <c r="A30" s="61" t="str">
        <f>programi!$A$2</f>
        <v>AGRFT</v>
      </c>
      <c r="B30" s="64">
        <v>2018</v>
      </c>
      <c r="C30" s="64" t="s">
        <v>143</v>
      </c>
      <c r="D30" s="62" t="s">
        <v>19</v>
      </c>
      <c r="E30" s="70"/>
      <c r="F30" s="62" t="s">
        <v>38</v>
      </c>
      <c r="G30" s="29" t="s">
        <v>47</v>
      </c>
      <c r="H30" s="82">
        <v>0</v>
      </c>
      <c r="I30" s="83">
        <v>0</v>
      </c>
    </row>
    <row r="31" spans="1:9" x14ac:dyDescent="0.25">
      <c r="A31" s="63" t="str">
        <f>programi!$A$2</f>
        <v>AGRFT</v>
      </c>
      <c r="B31" s="62">
        <v>2018</v>
      </c>
      <c r="C31" s="62" t="s">
        <v>143</v>
      </c>
      <c r="D31" s="64" t="s">
        <v>19</v>
      </c>
      <c r="E31" s="70"/>
      <c r="F31" s="64" t="s">
        <v>39</v>
      </c>
      <c r="G31" s="30" t="s">
        <v>47</v>
      </c>
      <c r="H31" s="84"/>
      <c r="I31" s="85"/>
    </row>
    <row r="32" spans="1:9" x14ac:dyDescent="0.25">
      <c r="A32" s="61" t="str">
        <f>programi!$A$2</f>
        <v>AGRFT</v>
      </c>
      <c r="B32" s="64">
        <v>2018</v>
      </c>
      <c r="C32" s="64" t="s">
        <v>143</v>
      </c>
      <c r="D32" s="62" t="s">
        <v>37</v>
      </c>
      <c r="E32" s="62" t="s">
        <v>20</v>
      </c>
      <c r="F32" s="62" t="s">
        <v>38</v>
      </c>
      <c r="G32" s="29" t="s">
        <v>48</v>
      </c>
      <c r="H32" s="82">
        <v>0</v>
      </c>
      <c r="I32" s="83">
        <v>0</v>
      </c>
    </row>
    <row r="33" spans="1:9" x14ac:dyDescent="0.25">
      <c r="A33" s="63" t="str">
        <f>programi!$A$2</f>
        <v>AGRFT</v>
      </c>
      <c r="B33" s="62">
        <v>2018</v>
      </c>
      <c r="C33" s="62" t="s">
        <v>143</v>
      </c>
      <c r="D33" s="64" t="s">
        <v>37</v>
      </c>
      <c r="E33" s="64" t="s">
        <v>20</v>
      </c>
      <c r="F33" s="64" t="s">
        <v>39</v>
      </c>
      <c r="G33" s="30" t="s">
        <v>49</v>
      </c>
      <c r="H33" s="84"/>
      <c r="I33" s="85"/>
    </row>
    <row r="34" spans="1:9" x14ac:dyDescent="0.25">
      <c r="A34" s="61" t="str">
        <f>programi!$A$2</f>
        <v>AGRFT</v>
      </c>
      <c r="B34" s="64">
        <v>2018</v>
      </c>
      <c r="C34" s="64" t="s">
        <v>143</v>
      </c>
      <c r="D34" s="62" t="s">
        <v>37</v>
      </c>
      <c r="E34" s="62" t="s">
        <v>21</v>
      </c>
      <c r="F34" s="62" t="s">
        <v>38</v>
      </c>
      <c r="G34" s="29" t="s">
        <v>49</v>
      </c>
      <c r="H34" s="82"/>
      <c r="I34" s="83"/>
    </row>
    <row r="35" spans="1:9" x14ac:dyDescent="0.25">
      <c r="A35" s="63" t="str">
        <f>programi!$A$2</f>
        <v>AGRFT</v>
      </c>
      <c r="B35" s="62">
        <v>2018</v>
      </c>
      <c r="C35" s="62" t="s">
        <v>143</v>
      </c>
      <c r="D35" s="64" t="s">
        <v>37</v>
      </c>
      <c r="E35" s="64" t="s">
        <v>21</v>
      </c>
      <c r="F35" s="64" t="s">
        <v>39</v>
      </c>
      <c r="G35" s="30" t="s">
        <v>49</v>
      </c>
      <c r="H35" s="84"/>
      <c r="I35" s="85"/>
    </row>
    <row r="36" spans="1:9" x14ac:dyDescent="0.25">
      <c r="A36" s="61" t="str">
        <f>programi!$A$2</f>
        <v>AGRFT</v>
      </c>
      <c r="B36" s="64">
        <v>2018</v>
      </c>
      <c r="C36" s="64" t="s">
        <v>143</v>
      </c>
      <c r="D36" s="62" t="s">
        <v>40</v>
      </c>
      <c r="E36" s="62" t="s">
        <v>127</v>
      </c>
      <c r="F36" s="62" t="s">
        <v>38</v>
      </c>
      <c r="G36" s="29" t="s">
        <v>49</v>
      </c>
      <c r="H36" s="82">
        <v>0</v>
      </c>
      <c r="I36" s="83">
        <v>0</v>
      </c>
    </row>
    <row r="37" spans="1:9" x14ac:dyDescent="0.25">
      <c r="A37" s="63" t="str">
        <f>programi!$A$2</f>
        <v>AGRFT</v>
      </c>
      <c r="B37" s="62">
        <v>2018</v>
      </c>
      <c r="C37" s="62" t="s">
        <v>143</v>
      </c>
      <c r="D37" s="64" t="s">
        <v>40</v>
      </c>
      <c r="E37" s="62" t="s">
        <v>127</v>
      </c>
      <c r="F37" s="64" t="s">
        <v>39</v>
      </c>
      <c r="G37" s="30" t="s">
        <v>49</v>
      </c>
      <c r="H37" s="84"/>
      <c r="I37" s="85"/>
    </row>
    <row r="38" spans="1:9" x14ac:dyDescent="0.25">
      <c r="A38" s="61" t="str">
        <f>programi!$A$2</f>
        <v>AGRFT</v>
      </c>
      <c r="B38" s="64">
        <v>2018</v>
      </c>
      <c r="C38" s="64" t="s">
        <v>143</v>
      </c>
      <c r="D38" s="62" t="s">
        <v>40</v>
      </c>
      <c r="E38" s="62" t="s">
        <v>22</v>
      </c>
      <c r="F38" s="62" t="s">
        <v>38</v>
      </c>
      <c r="G38" s="29" t="s">
        <v>49</v>
      </c>
      <c r="H38" s="82"/>
      <c r="I38" s="83"/>
    </row>
    <row r="39" spans="1:9" x14ac:dyDescent="0.25">
      <c r="A39" s="63" t="str">
        <f>programi!$A$2</f>
        <v>AGRFT</v>
      </c>
      <c r="B39" s="62">
        <v>2018</v>
      </c>
      <c r="C39" s="62" t="s">
        <v>143</v>
      </c>
      <c r="D39" s="64" t="s">
        <v>40</v>
      </c>
      <c r="E39" s="64" t="s">
        <v>22</v>
      </c>
      <c r="F39" s="64" t="s">
        <v>39</v>
      </c>
      <c r="G39" s="30" t="s">
        <v>49</v>
      </c>
      <c r="H39" s="84"/>
      <c r="I39" s="85"/>
    </row>
    <row r="40" spans="1:9" x14ac:dyDescent="0.25">
      <c r="A40" s="61" t="str">
        <f>programi!$A$2</f>
        <v>AGRFT</v>
      </c>
      <c r="B40" s="62">
        <v>2018</v>
      </c>
      <c r="C40" s="62" t="s">
        <v>143</v>
      </c>
      <c r="D40" s="62" t="s">
        <v>19</v>
      </c>
      <c r="E40" s="70"/>
      <c r="F40" s="62" t="s">
        <v>38</v>
      </c>
      <c r="G40" s="29" t="s">
        <v>49</v>
      </c>
      <c r="H40" s="82">
        <v>0</v>
      </c>
      <c r="I40" s="83">
        <v>0</v>
      </c>
    </row>
    <row r="41" spans="1:9" x14ac:dyDescent="0.25">
      <c r="A41" s="63" t="str">
        <f>programi!$A$2</f>
        <v>AGRFT</v>
      </c>
      <c r="B41" s="64">
        <v>2018</v>
      </c>
      <c r="C41" s="64" t="s">
        <v>143</v>
      </c>
      <c r="D41" s="64" t="s">
        <v>19</v>
      </c>
      <c r="E41" s="70"/>
      <c r="F41" s="64" t="s">
        <v>39</v>
      </c>
      <c r="G41" s="30" t="s">
        <v>49</v>
      </c>
      <c r="H41" s="84"/>
      <c r="I41" s="85"/>
    </row>
    <row r="42" spans="1:9" x14ac:dyDescent="0.25">
      <c r="H42" s="143">
        <f>SUM(H2:H41)</f>
        <v>4</v>
      </c>
      <c r="I42" s="143">
        <f>SUM(I2:I41)</f>
        <v>3</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D8" sqref="D8"/>
    </sheetView>
  </sheetViews>
  <sheetFormatPr defaultRowHeight="15" x14ac:dyDescent="0.25"/>
  <cols>
    <col min="1" max="1" width="60.85546875" customWidth="1"/>
    <col min="2" max="2" width="54.85546875" customWidth="1"/>
    <col min="3" max="4" width="19.5703125" style="54" customWidth="1"/>
  </cols>
  <sheetData>
    <row r="1" spans="1:4" ht="153" customHeight="1" thickBot="1" x14ac:dyDescent="0.3">
      <c r="A1" s="17"/>
      <c r="B1" s="17"/>
      <c r="C1" s="72" t="s">
        <v>54</v>
      </c>
      <c r="D1" s="73" t="s">
        <v>54</v>
      </c>
    </row>
    <row r="2" spans="1:4" x14ac:dyDescent="0.25">
      <c r="A2" s="18" t="s">
        <v>128</v>
      </c>
      <c r="B2" s="18" t="str">
        <f>programi!A2</f>
        <v>AGRFT</v>
      </c>
      <c r="C2" s="74">
        <v>2018</v>
      </c>
      <c r="D2" s="75">
        <v>2019</v>
      </c>
    </row>
    <row r="3" spans="1:4" ht="30" x14ac:dyDescent="0.25">
      <c r="A3" s="19" t="s">
        <v>107</v>
      </c>
      <c r="B3" s="19" t="s">
        <v>51</v>
      </c>
      <c r="C3" s="76">
        <v>5</v>
      </c>
      <c r="D3" s="77">
        <v>5</v>
      </c>
    </row>
    <row r="4" spans="1:4" ht="90" x14ac:dyDescent="0.25">
      <c r="A4" s="20" t="s">
        <v>108</v>
      </c>
      <c r="B4" s="20" t="s">
        <v>52</v>
      </c>
      <c r="C4" s="78">
        <v>1</v>
      </c>
      <c r="D4" s="79">
        <v>1</v>
      </c>
    </row>
    <row r="5" spans="1:4" ht="60" x14ac:dyDescent="0.25">
      <c r="A5" s="142" t="s">
        <v>101</v>
      </c>
      <c r="B5" s="20"/>
      <c r="C5" s="78">
        <v>21</v>
      </c>
      <c r="D5" s="79">
        <v>21</v>
      </c>
    </row>
    <row r="6" spans="1:4" ht="30" x14ac:dyDescent="0.25">
      <c r="A6" s="21" t="s">
        <v>147</v>
      </c>
      <c r="B6" s="21" t="s">
        <v>53</v>
      </c>
      <c r="C6" s="80">
        <v>23</v>
      </c>
      <c r="D6" s="81">
        <v>28</v>
      </c>
    </row>
    <row r="7" spans="1:4" x14ac:dyDescent="0.25">
      <c r="A7" s="20" t="s">
        <v>66</v>
      </c>
      <c r="B7" s="20"/>
      <c r="C7" s="78">
        <v>0</v>
      </c>
      <c r="D7" s="79">
        <v>0</v>
      </c>
    </row>
    <row r="8" spans="1:4" x14ac:dyDescent="0.25">
      <c r="A8" s="21" t="s">
        <v>67</v>
      </c>
      <c r="B8" s="21"/>
      <c r="C8" s="80">
        <v>0</v>
      </c>
      <c r="D8" s="81">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2.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0FD53B-214A-4C6F-AD72-F9ABBBD1E21F}">
  <ds:schemaRef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2018</vt:lpstr>
      <vt:lpstr>izmenjava študentov 2019</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Uporabnik sistema Windows</dc:creator>
  <cp:lastModifiedBy>Manojlović, Katja</cp:lastModifiedBy>
  <cp:lastPrinted>2018-07-03T09:53:22Z</cp:lastPrinted>
  <dcterms:created xsi:type="dcterms:W3CDTF">2013-06-17T09:04:55Z</dcterms:created>
  <dcterms:modified xsi:type="dcterms:W3CDTF">2018-08-28T12:47:31Z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